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5600dn\nas\（仮）NAS\財政課\01　財政班\16　財政分析等（資料集）\H30\H30財政状況資料集\【2回目】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C37" i="10" s="1"/>
  <c r="AM34" i="10" l="1"/>
  <c r="BE34" i="10"/>
  <c r="BE35" i="10" s="1"/>
</calcChain>
</file>

<file path=xl/sharedStrings.xml><?xml version="1.0" encoding="utf-8"?>
<sst xmlns="http://schemas.openxmlformats.org/spreadsheetml/2006/main" count="1107" uniqueCount="614">
  <si>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</si>
  <si>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</si>
  <si>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</si>
  <si>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</si>
  <si>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</si>
  <si>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</si>
  <si>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</si>
  <si>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</si>
  <si>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</si>
  <si>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</si>
  <si>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</si>
  <si>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</si>
  <si>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</si>
  <si>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</si>
  <si>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</si>
  <si>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</si>
  <si>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</si>
  <si>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</si>
  <si>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</si>
  <si>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</si>
  <si>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</si>
  <si>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</si>
  <si>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</si>
  <si>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</si>
  <si>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</si>
  <si>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</si>
  <si>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</si>
  <si>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</si>
  <si>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</si>
  <si>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</si>
  <si>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</si>
  <si>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</si>
  <si>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</si>
  <si>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</si>
  <si>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</si>
  <si>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</si>
  <si>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</si>
  <si>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</si>
  <si>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</si>
  <si>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</si>
  <si>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</si>
  <si>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</si>
  <si>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</si>
  <si>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</si>
  <si>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</si>
  <si>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</si>
  <si>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</si>
  <si>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</si>
  <si>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</si>
  <si>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</si>
  <si>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</si>
  <si>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</si>
  <si>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</si>
  <si>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</si>
  <si>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</si>
  <si>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</si>
  <si>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</si>
  <si>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</si>
  <si>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</si>
  <si>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</si>
  <si>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</si>
  <si>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</si>
  <si>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</si>
  <si>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</si>
  <si>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</si>
  <si>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</si>
  <si>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</si>
  <si>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</si>
  <si>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</si>
  <si>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</si>
  <si>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</si>
  <si>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</si>
  <si>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</si>
  <si>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</si>
  <si>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</si>
  <si>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</si>
  <si>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</si>
  <si>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</si>
  <si>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</si>
  <si>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</si>
  <si>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</si>
  <si>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</si>
  <si>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</si>
  <si>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</si>
  <si>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</si>
  <si>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</si>
  <si>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</si>
  <si>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</si>
  <si>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</si>
  <si>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</si>
  <si>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</si>
  <si>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</si>
  <si>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</si>
  <si>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</si>
  <si>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</si>
  <si>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</si>
  <si>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</si>
  <si>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</si>
  <si>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</si>
  <si>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</si>
  <si>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</si>
  <si>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</si>
  <si>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</si>
  <si>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</si>
  <si>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</si>
  <si>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</si>
  <si>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</si>
  <si>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</si>
  <si>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</si>
  <si>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</si>
  <si>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</si>
  <si>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</si>
  <si>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</si>
  <si>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</si>
  <si>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</si>
  <si>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</si>
  <si>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</si>
  <si>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</si>
  <si>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</si>
  <si>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</si>
  <si>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</si>
  <si>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</si>
  <si>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</si>
  <si>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</si>
  <si>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</si>
  <si>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</si>
  <si>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</si>
  <si>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</si>
  <si>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</si>
  <si>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</si>
  <si>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</si>
  <si>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</si>
  <si>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</si>
  <si>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</si>
  <si>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</si>
  <si>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</si>
  <si>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</si>
  <si>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</si>
  <si>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</si>
  <si>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</si>
  <si>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</si>
  <si>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</si>
  <si>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</si>
  <si>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</si>
  <si>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</si>
  <si>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</si>
  <si>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</si>
  <si>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</si>
  <si>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</si>
  <si>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</si>
  <si>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</si>
  <si>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</si>
  <si>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</si>
  <si>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</si>
  <si>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</si>
  <si>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</si>
  <si>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</si>
  <si>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</si>
  <si>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</si>
  <si>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</si>
  <si>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</si>
  <si>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</si>
  <si>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</si>
  <si>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</si>
  <si>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</si>
  <si>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</si>
  <si>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</si>
  <si>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</si>
  <si>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</si>
  <si>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</si>
  <si>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</si>
  <si>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</si>
  <si>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</si>
  <si>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</si>
  <si>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</si>
  <si>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</si>
  <si>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</si>
  <si>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</si>
  <si>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</si>
  <si>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</si>
  <si>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</si>
  <si>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</si>
  <si>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</si>
  <si>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</si>
  <si>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</si>
  <si>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</si>
  <si>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</si>
  <si>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</si>
  <si>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</si>
  <si>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</si>
  <si>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</si>
  <si>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</si>
  <si>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</si>
  <si>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</si>
  <si>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</si>
  <si>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</si>
  <si>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</si>
  <si>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</si>
  <si>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</si>
  <si>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</si>
  <si>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</si>
  <si>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</si>
  <si>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</si>
  <si>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</si>
  <si>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</si>
  <si>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</si>
  <si>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</si>
  <si>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</si>
  <si>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</si>
  <si>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</si>
  <si>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</si>
  <si>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</si>
  <si>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</si>
  <si>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</si>
  <si>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</si>
  <si>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</si>
  <si>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</si>
  <si>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青森県鰺ケ沢町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</si>
  <si>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</si>
  <si>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</si>
  <si>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</si>
  <si>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</si>
  <si>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</si>
  <si>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</si>
  <si>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</si>
  <si>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</si>
  <si>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</si>
  <si>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</si>
  <si>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</si>
  <si>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</si>
  <si>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</si>
  <si>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</si>
  <si>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</si>
  <si>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</si>
  <si>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</si>
  <si>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</si>
  <si>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</si>
  <si>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</si>
  <si>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</si>
  <si>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</si>
  <si>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</si>
  <si>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</si>
  <si>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</si>
  <si>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</si>
  <si>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</si>
  <si>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</si>
  <si>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</si>
  <si>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</si>
  <si>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</si>
  <si>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</si>
  <si>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</si>
  <si>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</si>
  <si>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</si>
  <si>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</si>
  <si>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</si>
  <si>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</si>
  <si>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</si>
  <si>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</si>
  <si>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</si>
  <si>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</si>
  <si>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</si>
  <si>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</si>
  <si>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</si>
  <si>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</si>
  <si>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</si>
  <si>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</si>
  <si>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</si>
  <si>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</si>
  <si>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</si>
  <si>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</si>
  <si>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</si>
  <si>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</si>
  <si>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</si>
  <si>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</si>
  <si>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</si>
  <si>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</si>
  <si>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</si>
  <si>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</si>
  <si>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</si>
  <si>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</si>
  <si>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</si>
  <si>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</si>
  <si>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</si>
  <si>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</si>
  <si>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</si>
  <si>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</si>
  <si>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</si>
  <si>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</si>
  <si>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</si>
  <si>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</si>
  <si>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</si>
  <si>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</si>
  <si>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</si>
  <si>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</si>
  <si>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</si>
  <si>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</si>
  <si>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</si>
  <si>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</si>
  <si>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</si>
  <si>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</si>
  <si>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</si>
  <si>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</si>
  <si>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</si>
  <si>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</si>
  <si>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</si>
  <si>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</si>
  <si>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</si>
  <si>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</si>
  <si>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</si>
  <si>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</si>
  <si>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</si>
  <si>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</si>
  <si>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</si>
  <si>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</si>
  <si>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</si>
  <si>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</si>
  <si>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</si>
  <si>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</si>
  <si>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</si>
  <si>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</si>
  <si>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</si>
  <si>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</si>
  <si>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</si>
  <si>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</si>
  <si>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</si>
  <si>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</si>
  <si>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</si>
  <si>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</si>
  <si>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</si>
  <si>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</si>
  <si>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</si>
  <si>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</si>
  <si>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</si>
  <si>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</si>
  <si>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</si>
  <si>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</si>
  <si>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</si>
  <si>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</si>
  <si>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</si>
  <si>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</si>
  <si>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</si>
  <si>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</si>
  <si>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</si>
  <si>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</si>
  <si>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</si>
  <si>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</si>
  <si>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</si>
  <si>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</si>
  <si>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</si>
  <si>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</si>
  <si>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</si>
  <si>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</si>
  <si>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</si>
  <si>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</si>
  <si>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</si>
  <si>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</si>
  <si>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</si>
  <si>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</si>
  <si>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</si>
  <si>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</si>
  <si>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</si>
  <si>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</si>
  <si>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</si>
  <si>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</si>
  <si>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</si>
  <si>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</si>
  <si>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</si>
  <si>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</si>
  <si>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青森県鰺ケ沢町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</si>
  <si>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</si>
  <si>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</si>
  <si>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</si>
  <si>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</si>
  <si>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</si>
  <si>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</si>
  <si>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</si>
  <si>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</si>
  <si>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</si>
  <si>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</si>
  <si>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</si>
  <si>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</si>
  <si>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</si>
  <si>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</si>
  <si>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</si>
  <si>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</si>
  <si>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</si>
  <si>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</si>
  <si>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</si>
  <si>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</si>
  <si>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</si>
  <si>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</si>
  <si>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</si>
  <si>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</si>
  <si>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</si>
  <si>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</si>
  <si>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</si>
  <si>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</si>
  <si>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</si>
  <si>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</si>
  <si>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</si>
  <si>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</si>
  <si>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</si>
  <si>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</si>
  <si>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</si>
  <si>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</si>
  <si>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</si>
  <si>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</si>
  <si>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</si>
  <si>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</si>
  <si>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</si>
  <si>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</si>
  <si>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</si>
  <si>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</si>
  <si>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</si>
  <si>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</si>
  <si>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</si>
  <si>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</si>
  <si>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</si>
  <si>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</si>
  <si>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</si>
  <si>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</si>
  <si>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</si>
  <si>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</si>
  <si>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</si>
  <si>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</si>
  <si>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</si>
  <si>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</si>
  <si>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</si>
  <si>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</si>
  <si>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</si>
  <si>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</si>
  <si>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</si>
  <si>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</si>
  <si>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</si>
  <si>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</si>
  <si>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</si>
  <si>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</si>
  <si>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</si>
  <si>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</si>
  <si>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</si>
  <si>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</si>
  <si>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</si>
  <si>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</si>
  <si>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</si>
  <si>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</si>
  <si>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</si>
  <si>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</si>
  <si>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</si>
  <si>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</si>
  <si>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</si>
  <si>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</si>
  <si>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</si>
  <si>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</si>
  <si>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</si>
  <si>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</si>
  <si>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</si>
  <si>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</si>
  <si>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</si>
  <si>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</si>
  <si>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</si>
  <si>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</si>
  <si>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</si>
  <si>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</si>
  <si>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</si>
  <si>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</si>
  <si>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</si>
  <si>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</si>
  <si>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</si>
  <si>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</si>
  <si>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</si>
  <si>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</si>
  <si>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</si>
  <si>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</si>
  <si>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</si>
  <si>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</si>
  <si>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</si>
  <si>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</si>
  <si>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</si>
  <si>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</si>
  <si>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</si>
  <si>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</si>
  <si>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</si>
  <si>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</si>
  <si>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</si>
  <si>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</si>
  <si>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</si>
  <si>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</si>
  <si>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</si>
  <si>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</si>
  <si>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</si>
  <si>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</si>
  <si>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</si>
  <si>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</si>
  <si>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</si>
  <si>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</si>
  <si>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</si>
  <si>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</si>
  <si>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</si>
  <si>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</si>
  <si>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</si>
  <si>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</si>
  <si>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</si>
  <si>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</si>
  <si>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</si>
  <si>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</si>
  <si>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</si>
  <si>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</si>
  <si>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</si>
  <si>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</si>
  <si>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</si>
  <si>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</si>
  <si>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</si>
  <si>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</si>
  <si>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</si>
  <si>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</si>
  <si>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</si>
  <si>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</si>
  <si>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</si>
  <si>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</si>
  <si>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</si>
  <si>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</si>
  <si>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</si>
  <si>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</si>
  <si>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</si>
  <si>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</si>
  <si>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</si>
  <si>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</si>
  <si>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</si>
  <si>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</si>
  <si>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</si>
  <si>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</si>
  <si>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</si>
  <si>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</si>
  <si>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</si>
  <si>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</si>
  <si>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</si>
  <si>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</si>
  <si>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</si>
  <si>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</si>
  <si>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</si>
  <si>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</si>
  <si>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</si>
  <si>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</si>
  <si>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</si>
  <si>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</si>
  <si>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</si>
  <si>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</si>
  <si>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</si>
  <si>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</si>
  <si>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</si>
  <si>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</si>
  <si>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</si>
  <si>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</si>
  <si>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</si>
  <si>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</si>
  <si>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</si>
  <si>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</si>
  <si>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</si>
  <si>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</si>
  <si>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</si>
  <si>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</si>
  <si>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</si>
  <si>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</si>
  <si>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0.46</t>
  </si>
  <si>
    <t>▲ 2.29</t>
  </si>
  <si>
    <t>▲ 3.72</t>
  </si>
  <si>
    <t>水道事業会計</t>
  </si>
  <si>
    <t>一般会計</t>
  </si>
  <si>
    <t>国民健康保険事業特別会計</t>
  </si>
  <si>
    <t>介護保険事業特別会計</t>
  </si>
  <si>
    <t>水産業振興事業特別会計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</si>
  <si>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</si>
  <si>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</si>
  <si>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</si>
  <si>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</si>
  <si>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</si>
  <si>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</si>
  <si>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</si>
  <si>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</si>
  <si>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</si>
  <si>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</si>
  <si>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</si>
  <si>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後期高齢者医療特別会計</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</si>
  <si>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</si>
  <si>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t>
    <phoneticPr fontId="2"/>
  </si>
  <si>
    <t>西北五広域福祉事務組合</t>
    <rPh sb="0" eb="2">
      <t>セイホク</t>
    </rPh>
    <rPh sb="2" eb="3">
      <t>ゴ</t>
    </rPh>
    <rPh sb="3" eb="5">
      <t>コウイキ</t>
    </rPh>
    <rPh sb="5" eb="7">
      <t>フクシ</t>
    </rPh>
    <rPh sb="7" eb="9">
      <t>ジム</t>
    </rPh>
    <rPh sb="9" eb="11">
      <t>クミアイ</t>
    </rPh>
    <phoneticPr fontId="5"/>
  </si>
  <si>
    <t>西海岸衛生処理組合</t>
    <rPh sb="0" eb="3">
      <t>ニシカイガン</t>
    </rPh>
    <rPh sb="3" eb="5">
      <t>エイセイ</t>
    </rPh>
    <rPh sb="5" eb="7">
      <t>ショリ</t>
    </rPh>
    <rPh sb="7" eb="9">
      <t>クミアイ</t>
    </rPh>
    <phoneticPr fontId="5"/>
  </si>
  <si>
    <t>青森県市町村総合事務組合</t>
    <rPh sb="0" eb="3">
      <t>アオモリケン</t>
    </rPh>
    <rPh sb="3" eb="6">
      <t>シチョウソン</t>
    </rPh>
    <rPh sb="6" eb="8">
      <t>ソウゴウ</t>
    </rPh>
    <rPh sb="8" eb="10">
      <t>ジム</t>
    </rPh>
    <rPh sb="10" eb="12">
      <t>クミアイ</t>
    </rPh>
    <phoneticPr fontId="5"/>
  </si>
  <si>
    <t>鰺ヶ沢地区消防事務組合</t>
    <rPh sb="0" eb="3">
      <t>アジガサワ</t>
    </rPh>
    <rPh sb="3" eb="5">
      <t>チク</t>
    </rPh>
    <rPh sb="5" eb="7">
      <t>ショウボウ</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</si>
  <si>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</si>
  <si>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</si>
  <si>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</si>
  <si>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</si>
  <si>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青森県交通災害共済組合</t>
    <rPh sb="0" eb="3">
      <t>アオモリケン</t>
    </rPh>
    <rPh sb="3" eb="5">
      <t>コウツウ</t>
    </rPh>
    <rPh sb="5" eb="7">
      <t>サイガイ</t>
    </rPh>
    <rPh sb="7" eb="9">
      <t>キョウサイ</t>
    </rPh>
    <rPh sb="9" eb="11">
      <t>クミアイ</t>
    </rPh>
    <phoneticPr fontId="5"/>
  </si>
  <si>
    <t>公共施設等整備基金</t>
    <rPh sb="0" eb="2">
      <t>コウキョウ</t>
    </rPh>
    <rPh sb="2" eb="4">
      <t>シセツ</t>
    </rPh>
    <rPh sb="4" eb="5">
      <t>トウ</t>
    </rPh>
    <rPh sb="5" eb="7">
      <t>セイビ</t>
    </rPh>
    <rPh sb="7" eb="9">
      <t>キキン</t>
    </rPh>
    <phoneticPr fontId="2"/>
  </si>
  <si>
    <t>あじがさわ未来応援基金</t>
    <rPh sb="5" eb="7">
      <t>ミライ</t>
    </rPh>
    <rPh sb="7" eb="9">
      <t>オウエン</t>
    </rPh>
    <rPh sb="9" eb="11">
      <t>キキン</t>
    </rPh>
    <phoneticPr fontId="2"/>
  </si>
  <si>
    <t>人材育成基金</t>
    <rPh sb="0" eb="2">
      <t>ジンザイ</t>
    </rPh>
    <rPh sb="2" eb="4">
      <t>イクセイ</t>
    </rPh>
    <rPh sb="4" eb="6">
      <t>キキン</t>
    </rPh>
    <phoneticPr fontId="2"/>
  </si>
  <si>
    <t>地域福祉基金</t>
    <rPh sb="0" eb="2">
      <t>チイキ</t>
    </rPh>
    <rPh sb="2" eb="4">
      <t>フクシ</t>
    </rPh>
    <rPh sb="4" eb="6">
      <t>キキン</t>
    </rPh>
    <phoneticPr fontId="2"/>
  </si>
  <si>
    <t>学校施設整備基金</t>
    <rPh sb="0" eb="2">
      <t>ガッコウ</t>
    </rPh>
    <rPh sb="2" eb="4">
      <t>シセツ</t>
    </rPh>
    <rPh sb="4" eb="6">
      <t>セイビ</t>
    </rPh>
    <rPh sb="6" eb="8">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</si>
  <si>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</si>
  <si>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</si>
  <si>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</si>
  <si>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</si>
  <si>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</si>
  <si>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</si>
  <si>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</si>
  <si>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</si>
  <si>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将来負担比率は繰上償還や新規地方債発行の抑制などにより、ピークであったＨ20年度末決算の349.6％から徐々に減少しているが、未だに高い水準にある。
実質公債費比率はピークであったＨ22年度末決算の24.1％から減少傾向にあり、Ｈ30年度末には14.6％となったが、類似団体平均とは差があるため、今後も引き続き新規地方債発行を抑制し健全な財政運営に努める。</t>
    <rPh sb="7" eb="9">
      <t>クリアゲ</t>
    </rPh>
    <rPh sb="9" eb="11">
      <t>ショウカン</t>
    </rPh>
    <rPh sb="12" eb="14">
      <t>シンキ</t>
    </rPh>
    <rPh sb="14" eb="16">
      <t>チホウ</t>
    </rPh>
    <rPh sb="16" eb="17">
      <t>サイ</t>
    </rPh>
    <rPh sb="17" eb="19">
      <t>ハッコウ</t>
    </rPh>
    <rPh sb="20" eb="22">
      <t>ヨクセイ</t>
    </rPh>
    <rPh sb="106" eb="108">
      <t>ゲンショウ</t>
    </rPh>
    <rPh sb="108" eb="110">
      <t>ケイコウ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</si>
  <si>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</si>
  <si>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</si>
  <si>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</si>
  <si>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平成20年度以降、減少傾向ではあるが未だに高い水準にあり、庁舎建設等の大型事業も控えていることから、今後も高い水準で推移していくものと見込まれる。有形固定資産減価償却率についても類似他団体と比較して高い水準にあることから、将来における公共施設の更新による財政負担は大きいと考えられる。今後は将来負担比率と有形固定資産減価償却率のバランスを考えた計画を策定していく。また、施設更新の際には既存施設の活用など、財政負担を抑えた手法をとっていく必要がある。</t>
    <rPh sb="36" eb="38">
      <t>チョウシャ</t>
    </rPh>
    <rPh sb="38" eb="40">
      <t>ケンセツ</t>
    </rPh>
    <rPh sb="40" eb="41">
      <t>トウ</t>
    </rPh>
    <rPh sb="42" eb="44">
      <t>オオガタ</t>
    </rPh>
    <rPh sb="44" eb="46">
      <t>ジギョウ</t>
    </rPh>
    <rPh sb="47" eb="48">
      <t>ヒカ</t>
    </rPh>
    <rPh sb="57" eb="59">
      <t>コンゴ</t>
    </rPh>
    <rPh sb="60" eb="61">
      <t>タカ</t>
    </rPh>
    <rPh sb="62" eb="64">
      <t>スイジュン</t>
    </rPh>
    <rPh sb="65" eb="67">
      <t>スイイ</t>
    </rPh>
    <rPh sb="74" eb="76">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</si>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</sst>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8" xfId="16" applyFont="1" applyBorder="1" applyAlignment="1" applyProtection="1">
      <alignment horizontal="left" vertical="top" wrapText="1"/>
      <protection locked="0"/>
    </xf>
    <xf numFmtId="0" fontId="33" fillId="0" borderId="64"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4"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902A-4BA0-A4E6-E1CBD86641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25299</c:v>
                </c:pt>
                <c:pt idx="1">
                  <c:v>21891</c:v>
                </c:pt>
                <c:pt idx="2">
                  <c:v>94676</c:v>
                </c:pt>
                <c:pt idx="3">
                  <c:v>35418</c:v>
                </c:pt>
                <c:pt idx="4">
                  <c:v>22569</c:v>
                </c:pt>
              </c:numCache>
            </c:numRef>
          </c:val>
          <c:smooth val="0"/>
          <c:extLst xmlns:c16r2="http://schemas.microsoft.com/office/drawing/2015/06/chart">
            <c:ext xmlns:c16="http://schemas.microsoft.com/office/drawing/2014/chart" uri="{C3380CC4-5D6E-409C-BE32-E72D297353CC}">
              <c16:uniqueId val="{00000001-902A-4BA0-A4E6-E1CBD8664133}"/>
            </c:ext>
          </c:extLst>
        </c:ser>
        <c:dLbls>
          <c:showLegendKey val="0"/>
          <c:showVal val="0"/>
          <c:showCatName val="0"/>
          <c:showSerName val="0"/>
          <c:showPercent val="0"/>
          <c:showBubbleSize val="0"/>
        </c:dLbls>
        <c:marker val="1"/>
        <c:smooth val="0"/>
        <c:axId val="1191183288"/>
        <c:axId val="1191174272"/>
      </c:lineChart>
      <c:catAx>
        <c:axId val="119118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174272"/>
        <c:crosses val="autoZero"/>
        <c:auto val="1"/>
        <c:lblAlgn val="ctr"/>
        <c:lblOffset val="100"/>
        <c:tickLblSkip val="1"/>
        <c:tickMarkSkip val="1"/>
        <c:noMultiLvlLbl val="0"/>
      </c:catAx>
      <c:valAx>
        <c:axId val="1191174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18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2.46</c:v>
                </c:pt>
                <c:pt idx="1">
                  <c:v>2.06</c:v>
                </c:pt>
                <c:pt idx="2">
                  <c:v>2.04</c:v>
                </c:pt>
                <c:pt idx="3">
                  <c:v>2.14</c:v>
                </c:pt>
                <c:pt idx="4">
                  <c:v>1.82</c:v>
                </c:pt>
              </c:numCache>
            </c:numRef>
          </c:val>
          <c:extLst xmlns:c16r2="http://schemas.microsoft.com/office/drawing/2015/06/chart">
            <c:ext xmlns:c16="http://schemas.microsoft.com/office/drawing/2014/chart" uri="{C3380CC4-5D6E-409C-BE32-E72D297353CC}">
              <c16:uniqueId val="{00000000-B444-404D-8E03-E970B1CBBD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3.54</c:v>
                </c:pt>
                <c:pt idx="1">
                  <c:v>8.84</c:v>
                </c:pt>
                <c:pt idx="2">
                  <c:v>9.91</c:v>
                </c:pt>
                <c:pt idx="3">
                  <c:v>8.75</c:v>
                </c:pt>
                <c:pt idx="4">
                  <c:v>6.56</c:v>
                </c:pt>
              </c:numCache>
            </c:numRef>
          </c:val>
          <c:extLst xmlns:c16r2="http://schemas.microsoft.com/office/drawing/2015/06/chart">
            <c:ext xmlns:c16="http://schemas.microsoft.com/office/drawing/2014/chart" uri="{C3380CC4-5D6E-409C-BE32-E72D297353CC}">
              <c16:uniqueId val="{00000001-B444-404D-8E03-E970B1CBBD5E}"/>
            </c:ext>
          </c:extLst>
        </c:ser>
        <c:dLbls>
          <c:showLegendKey val="0"/>
          <c:showVal val="0"/>
          <c:showCatName val="0"/>
          <c:showSerName val="0"/>
          <c:showPercent val="0"/>
          <c:showBubbleSize val="0"/>
        </c:dLbls>
        <c:gapWidth val="250"/>
        <c:overlap val="100"/>
        <c:axId val="1191179760"/>
        <c:axId val="119117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5.31</c:v>
                </c:pt>
                <c:pt idx="1">
                  <c:v>6.61</c:v>
                </c:pt>
                <c:pt idx="2">
                  <c:v>-0.46</c:v>
                </c:pt>
                <c:pt idx="3">
                  <c:v>-2.29</c:v>
                </c:pt>
                <c:pt idx="4">
                  <c:v>-3.72</c:v>
                </c:pt>
              </c:numCache>
            </c:numRef>
          </c:val>
          <c:smooth val="0"/>
          <c:extLst xmlns:c16r2="http://schemas.microsoft.com/office/drawing/2015/06/chart">
            <c:ext xmlns:c16="http://schemas.microsoft.com/office/drawing/2014/chart" uri="{C3380CC4-5D6E-409C-BE32-E72D297353CC}">
              <c16:uniqueId val="{00000002-B444-404D-8E03-E970B1CBBD5E}"/>
            </c:ext>
          </c:extLst>
        </c:ser>
        <c:dLbls>
          <c:showLegendKey val="0"/>
          <c:showVal val="0"/>
          <c:showCatName val="0"/>
          <c:showSerName val="0"/>
          <c:showPercent val="0"/>
          <c:showBubbleSize val="0"/>
        </c:dLbls>
        <c:marker val="1"/>
        <c:smooth val="0"/>
        <c:axId val="1191179760"/>
        <c:axId val="1191178976"/>
      </c:lineChart>
      <c:catAx>
        <c:axId val="119117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1178976"/>
        <c:crosses val="autoZero"/>
        <c:auto val="1"/>
        <c:lblAlgn val="ctr"/>
        <c:lblOffset val="100"/>
        <c:tickLblSkip val="1"/>
        <c:tickMarkSkip val="1"/>
        <c:noMultiLvlLbl val="0"/>
      </c:catAx>
      <c:valAx>
        <c:axId val="119117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7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0.25</c:v>
                </c:pt>
                <c:pt idx="4">
                  <c:v>#N/A</c:v>
                </c:pt>
                <c:pt idx="5">
                  <c:v>2.29</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4651-4B6D-8E0D-3B70188DF5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651-4B6D-8E0D-3B70188DF54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2-4651-4B6D-8E0D-3B70188DF54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4651-4B6D-8E0D-3B70188DF54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4-4651-4B6D-8E0D-3B70188DF545}"/>
            </c:ext>
          </c:extLst>
        </c:ser>
        <c:ser>
          <c:idx val="5"/>
          <c:order val="5"/>
          <c:tx>
            <c:strRef>
              <c:f>データシート!$A$32</c:f>
              <c:strCache>
                <c:ptCount val="1"/>
                <c:pt idx="0">
                  <c:v>水産業振興事業特別会計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0.04</c:v>
                </c:pt>
                <c:pt idx="4">
                  <c:v>#N/A</c:v>
                </c:pt>
                <c:pt idx="5">
                  <c:v>0.1</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5-4651-4B6D-8E0D-3B70188DF54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1.37</c:v>
                </c:pt>
                <c:pt idx="4">
                  <c:v>#N/A</c:v>
                </c:pt>
                <c:pt idx="5">
                  <c:v>1.22</c:v>
                </c:pt>
                <c:pt idx="6">
                  <c:v>#N/A</c:v>
                </c:pt>
                <c:pt idx="7">
                  <c:v>1.24</c:v>
                </c:pt>
                <c:pt idx="8">
                  <c:v>#N/A</c:v>
                </c:pt>
                <c:pt idx="9">
                  <c:v>0.97</c:v>
                </c:pt>
              </c:numCache>
            </c:numRef>
          </c:val>
          <c:extLst xmlns:c16r2="http://schemas.microsoft.com/office/drawing/2015/06/chart">
            <c:ext xmlns:c16="http://schemas.microsoft.com/office/drawing/2014/chart" uri="{C3380CC4-5D6E-409C-BE32-E72D297353CC}">
              <c16:uniqueId val="{00000006-4651-4B6D-8E0D-3B70188DF54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0.13</c:v>
                </c:pt>
                <c:pt idx="4">
                  <c:v>#N/A</c:v>
                </c:pt>
                <c:pt idx="5">
                  <c:v>0.47</c:v>
                </c:pt>
                <c:pt idx="6">
                  <c:v>#N/A</c:v>
                </c:pt>
                <c:pt idx="7">
                  <c:v>1.69</c:v>
                </c:pt>
                <c:pt idx="8">
                  <c:v>#N/A</c:v>
                </c:pt>
                <c:pt idx="9">
                  <c:v>1.6</c:v>
                </c:pt>
              </c:numCache>
            </c:numRef>
          </c:val>
          <c:extLst xmlns:c16r2="http://schemas.microsoft.com/office/drawing/2015/06/chart">
            <c:ext xmlns:c16="http://schemas.microsoft.com/office/drawing/2014/chart" uri="{C3380CC4-5D6E-409C-BE32-E72D297353CC}">
              <c16:uniqueId val="{00000007-4651-4B6D-8E0D-3B70188DF5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2.4300000000000002</c:v>
                </c:pt>
                <c:pt idx="2">
                  <c:v>#N/A</c:v>
                </c:pt>
                <c:pt idx="3">
                  <c:v>1.93</c:v>
                </c:pt>
                <c:pt idx="4">
                  <c:v>#N/A</c:v>
                </c:pt>
                <c:pt idx="5">
                  <c:v>1.89</c:v>
                </c:pt>
                <c:pt idx="6">
                  <c:v>#N/A</c:v>
                </c:pt>
                <c:pt idx="7">
                  <c:v>1.96</c:v>
                </c:pt>
                <c:pt idx="8">
                  <c:v>#N/A</c:v>
                </c:pt>
                <c:pt idx="9">
                  <c:v>1.63</c:v>
                </c:pt>
              </c:numCache>
            </c:numRef>
          </c:val>
          <c:extLst xmlns:c16r2="http://schemas.microsoft.com/office/drawing/2015/06/chart">
            <c:ext xmlns:c16="http://schemas.microsoft.com/office/drawing/2014/chart" uri="{C3380CC4-5D6E-409C-BE32-E72D297353CC}">
              <c16:uniqueId val="{00000008-4651-4B6D-8E0D-3B70188DF5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c:v>
                </c:pt>
                <c:pt idx="2">
                  <c:v>#N/A</c:v>
                </c:pt>
                <c:pt idx="3">
                  <c:v>1.77</c:v>
                </c:pt>
                <c:pt idx="4">
                  <c:v>#N/A</c:v>
                </c:pt>
                <c:pt idx="5">
                  <c:v>2.14</c:v>
                </c:pt>
                <c:pt idx="6">
                  <c:v>#N/A</c:v>
                </c:pt>
                <c:pt idx="7">
                  <c:v>3.67</c:v>
                </c:pt>
                <c:pt idx="8">
                  <c:v>#N/A</c:v>
                </c:pt>
                <c:pt idx="9">
                  <c:v>4.0599999999999996</c:v>
                </c:pt>
              </c:numCache>
            </c:numRef>
          </c:val>
          <c:extLst xmlns:c16r2="http://schemas.microsoft.com/office/drawing/2015/06/chart">
            <c:ext xmlns:c16="http://schemas.microsoft.com/office/drawing/2014/chart" uri="{C3380CC4-5D6E-409C-BE32-E72D297353CC}">
              <c16:uniqueId val="{00000009-4651-4B6D-8E0D-3B70188DF545}"/>
            </c:ext>
          </c:extLst>
        </c:ser>
        <c:dLbls>
          <c:showLegendKey val="0"/>
          <c:showVal val="0"/>
          <c:showCatName val="0"/>
          <c:showSerName val="0"/>
          <c:showPercent val="0"/>
          <c:showBubbleSize val="0"/>
        </c:dLbls>
        <c:gapWidth val="150"/>
        <c:overlap val="100"/>
        <c:axId val="1191181328"/>
        <c:axId val="1191177016"/>
      </c:barChart>
      <c:catAx>
        <c:axId val="119118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177016"/>
        <c:crosses val="autoZero"/>
        <c:auto val="1"/>
        <c:lblAlgn val="ctr"/>
        <c:lblOffset val="100"/>
        <c:tickLblSkip val="1"/>
        <c:tickMarkSkip val="1"/>
        <c:noMultiLvlLbl val="0"/>
      </c:catAx>
      <c:valAx>
        <c:axId val="119117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8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910</c:v>
                </c:pt>
                <c:pt idx="5">
                  <c:v>784</c:v>
                </c:pt>
                <c:pt idx="8">
                  <c:v>704</c:v>
                </c:pt>
                <c:pt idx="11">
                  <c:v>707</c:v>
                </c:pt>
                <c:pt idx="14">
                  <c:v>697</c:v>
                </c:pt>
              </c:numCache>
            </c:numRef>
          </c:val>
          <c:extLst xmlns:c16r2="http://schemas.microsoft.com/office/drawing/2015/06/chart">
            <c:ext xmlns:c16="http://schemas.microsoft.com/office/drawing/2014/chart" uri="{C3380CC4-5D6E-409C-BE32-E72D297353CC}">
              <c16:uniqueId val="{00000000-00A4-478F-A53C-1A910543FD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00A4-478F-A53C-1A910543FD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4</c:v>
                </c:pt>
                <c:pt idx="9">
                  <c:v>4</c:v>
                </c:pt>
                <c:pt idx="12">
                  <c:v>0</c:v>
                </c:pt>
              </c:numCache>
            </c:numRef>
          </c:val>
          <c:extLst xmlns:c16r2="http://schemas.microsoft.com/office/drawing/2015/06/chart">
            <c:ext xmlns:c16="http://schemas.microsoft.com/office/drawing/2014/chart" uri="{C3380CC4-5D6E-409C-BE32-E72D297353CC}">
              <c16:uniqueId val="{00000002-00A4-478F-A53C-1A910543FD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155</c:v>
                </c:pt>
                <c:pt idx="3">
                  <c:v>50</c:v>
                </c:pt>
                <c:pt idx="6">
                  <c:v>37</c:v>
                </c:pt>
                <c:pt idx="9">
                  <c:v>46</c:v>
                </c:pt>
                <c:pt idx="12">
                  <c:v>52</c:v>
                </c:pt>
              </c:numCache>
            </c:numRef>
          </c:val>
          <c:extLst xmlns:c16r2="http://schemas.microsoft.com/office/drawing/2015/06/chart">
            <c:ext xmlns:c16="http://schemas.microsoft.com/office/drawing/2014/chart" uri="{C3380CC4-5D6E-409C-BE32-E72D297353CC}">
              <c16:uniqueId val="{00000003-00A4-478F-A53C-1A910543FD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271</c:v>
                </c:pt>
                <c:pt idx="3">
                  <c:v>275</c:v>
                </c:pt>
                <c:pt idx="6">
                  <c:v>259</c:v>
                </c:pt>
                <c:pt idx="9">
                  <c:v>244</c:v>
                </c:pt>
                <c:pt idx="12">
                  <c:v>276</c:v>
                </c:pt>
              </c:numCache>
            </c:numRef>
          </c:val>
          <c:extLst xmlns:c16r2="http://schemas.microsoft.com/office/drawing/2015/06/chart">
            <c:ext xmlns:c16="http://schemas.microsoft.com/office/drawing/2014/chart" uri="{C3380CC4-5D6E-409C-BE32-E72D297353CC}">
              <c16:uniqueId val="{00000004-00A4-478F-A53C-1A910543FD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A4-478F-A53C-1A910543FD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A4-478F-A53C-1A910543FD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1110</c:v>
                </c:pt>
                <c:pt idx="3">
                  <c:v>1023</c:v>
                </c:pt>
                <c:pt idx="6">
                  <c:v>930</c:v>
                </c:pt>
                <c:pt idx="9">
                  <c:v>926</c:v>
                </c:pt>
                <c:pt idx="12">
                  <c:v>880</c:v>
                </c:pt>
              </c:numCache>
            </c:numRef>
          </c:val>
          <c:extLst xmlns:c16r2="http://schemas.microsoft.com/office/drawing/2015/06/chart">
            <c:ext xmlns:c16="http://schemas.microsoft.com/office/drawing/2014/chart" uri="{C3380CC4-5D6E-409C-BE32-E72D297353CC}">
              <c16:uniqueId val="{00000007-00A4-478F-A53C-1A910543FD9D}"/>
            </c:ext>
          </c:extLst>
        </c:ser>
        <c:dLbls>
          <c:showLegendKey val="0"/>
          <c:showVal val="0"/>
          <c:showCatName val="0"/>
          <c:showSerName val="0"/>
          <c:showPercent val="0"/>
          <c:showBubbleSize val="0"/>
        </c:dLbls>
        <c:gapWidth val="100"/>
        <c:overlap val="100"/>
        <c:axId val="1191179368"/>
        <c:axId val="119117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632</c:v>
                </c:pt>
                <c:pt idx="2">
                  <c:v>#N/A</c:v>
                </c:pt>
                <c:pt idx="3">
                  <c:v>#N/A</c:v>
                </c:pt>
                <c:pt idx="4">
                  <c:v>569</c:v>
                </c:pt>
                <c:pt idx="5">
                  <c:v>#N/A</c:v>
                </c:pt>
                <c:pt idx="6">
                  <c:v>#N/A</c:v>
                </c:pt>
                <c:pt idx="7">
                  <c:v>527</c:v>
                </c:pt>
                <c:pt idx="8">
                  <c:v>#N/A</c:v>
                </c:pt>
                <c:pt idx="9">
                  <c:v>#N/A</c:v>
                </c:pt>
                <c:pt idx="10">
                  <c:v>514</c:v>
                </c:pt>
                <c:pt idx="11">
                  <c:v>#N/A</c:v>
                </c:pt>
                <c:pt idx="12">
                  <c:v>#N/A</c:v>
                </c:pt>
                <c:pt idx="13">
                  <c:v>512</c:v>
                </c:pt>
                <c:pt idx="14">
                  <c:v>#N/A</c:v>
                </c:pt>
              </c:numCache>
            </c:numRef>
          </c:val>
          <c:smooth val="0"/>
          <c:extLst xmlns:c16r2="http://schemas.microsoft.com/office/drawing/2015/06/chart">
            <c:ext xmlns:c16="http://schemas.microsoft.com/office/drawing/2014/chart" uri="{C3380CC4-5D6E-409C-BE32-E72D297353CC}">
              <c16:uniqueId val="{00000008-00A4-478F-A53C-1A910543FD9D}"/>
            </c:ext>
          </c:extLst>
        </c:ser>
        <c:dLbls>
          <c:showLegendKey val="0"/>
          <c:showVal val="0"/>
          <c:showCatName val="0"/>
          <c:showSerName val="0"/>
          <c:showPercent val="0"/>
          <c:showBubbleSize val="0"/>
        </c:dLbls>
        <c:marker val="1"/>
        <c:smooth val="0"/>
        <c:axId val="1191179368"/>
        <c:axId val="1191175840"/>
      </c:lineChart>
      <c:catAx>
        <c:axId val="119117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175840"/>
        <c:crosses val="autoZero"/>
        <c:auto val="1"/>
        <c:lblAlgn val="ctr"/>
        <c:lblOffset val="100"/>
        <c:tickLblSkip val="1"/>
        <c:tickMarkSkip val="1"/>
        <c:noMultiLvlLbl val="0"/>
      </c:catAx>
      <c:valAx>
        <c:axId val="119117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79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7400</c:v>
                </c:pt>
                <c:pt idx="5">
                  <c:v>7238</c:v>
                </c:pt>
                <c:pt idx="8">
                  <c:v>7494</c:v>
                </c:pt>
                <c:pt idx="11">
                  <c:v>7342</c:v>
                </c:pt>
                <c:pt idx="14">
                  <c:v>7230</c:v>
                </c:pt>
              </c:numCache>
            </c:numRef>
          </c:val>
          <c:extLst xmlns:c16r2="http://schemas.microsoft.com/office/drawing/2015/06/chart">
            <c:ext xmlns:c16="http://schemas.microsoft.com/office/drawing/2014/chart" uri="{C3380CC4-5D6E-409C-BE32-E72D297353CC}">
              <c16:uniqueId val="{00000000-1D13-4477-B90A-224961D2F6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255</c:v>
                </c:pt>
                <c:pt idx="5">
                  <c:v>213</c:v>
                </c:pt>
                <c:pt idx="8">
                  <c:v>178</c:v>
                </c:pt>
                <c:pt idx="11">
                  <c:v>164</c:v>
                </c:pt>
                <c:pt idx="14">
                  <c:v>132</c:v>
                </c:pt>
              </c:numCache>
            </c:numRef>
          </c:val>
          <c:extLst xmlns:c16r2="http://schemas.microsoft.com/office/drawing/2015/06/chart">
            <c:ext xmlns:c16="http://schemas.microsoft.com/office/drawing/2014/chart" uri="{C3380CC4-5D6E-409C-BE32-E72D297353CC}">
              <c16:uniqueId val="{00000001-1D13-4477-B90A-224961D2F6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c:v>
                </c:pt>
                <c:pt idx="5">
                  <c:v>630</c:v>
                </c:pt>
                <c:pt idx="8">
                  <c:v>683</c:v>
                </c:pt>
                <c:pt idx="11">
                  <c:v>712</c:v>
                </c:pt>
                <c:pt idx="14">
                  <c:v>824</c:v>
                </c:pt>
              </c:numCache>
            </c:numRef>
          </c:val>
          <c:extLst xmlns:c16r2="http://schemas.microsoft.com/office/drawing/2015/06/chart">
            <c:ext xmlns:c16="http://schemas.microsoft.com/office/drawing/2014/chart" uri="{C3380CC4-5D6E-409C-BE32-E72D297353CC}">
              <c16:uniqueId val="{00000002-1D13-4477-B90A-224961D2F6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13-4477-B90A-224961D2F6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13-4477-B90A-224961D2F6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13-4477-B90A-224961D2F6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1107</c:v>
                </c:pt>
                <c:pt idx="3">
                  <c:v>998</c:v>
                </c:pt>
                <c:pt idx="6">
                  <c:v>966</c:v>
                </c:pt>
                <c:pt idx="9">
                  <c:v>928</c:v>
                </c:pt>
                <c:pt idx="12">
                  <c:v>891</c:v>
                </c:pt>
              </c:numCache>
            </c:numRef>
          </c:val>
          <c:extLst xmlns:c16r2="http://schemas.microsoft.com/office/drawing/2015/06/chart">
            <c:ext xmlns:c16="http://schemas.microsoft.com/office/drawing/2014/chart" uri="{C3380CC4-5D6E-409C-BE32-E72D297353CC}">
              <c16:uniqueId val="{00000006-1D13-4477-B90A-224961D2F6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424</c:v>
                </c:pt>
                <c:pt idx="3">
                  <c:v>352</c:v>
                </c:pt>
                <c:pt idx="6">
                  <c:v>390</c:v>
                </c:pt>
                <c:pt idx="9">
                  <c:v>347</c:v>
                </c:pt>
                <c:pt idx="12">
                  <c:v>359</c:v>
                </c:pt>
              </c:numCache>
            </c:numRef>
          </c:val>
          <c:extLst xmlns:c16r2="http://schemas.microsoft.com/office/drawing/2015/06/chart">
            <c:ext xmlns:c16="http://schemas.microsoft.com/office/drawing/2014/chart" uri="{C3380CC4-5D6E-409C-BE32-E72D297353CC}">
              <c16:uniqueId val="{00000007-1D13-4477-B90A-224961D2F6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4099</c:v>
                </c:pt>
                <c:pt idx="3">
                  <c:v>4051</c:v>
                </c:pt>
                <c:pt idx="6">
                  <c:v>4235</c:v>
                </c:pt>
                <c:pt idx="9">
                  <c:v>3668</c:v>
                </c:pt>
                <c:pt idx="12">
                  <c:v>3818</c:v>
                </c:pt>
              </c:numCache>
            </c:numRef>
          </c:val>
          <c:extLst xmlns:c16r2="http://schemas.microsoft.com/office/drawing/2015/06/chart">
            <c:ext xmlns:c16="http://schemas.microsoft.com/office/drawing/2014/chart" uri="{C3380CC4-5D6E-409C-BE32-E72D297353CC}">
              <c16:uniqueId val="{00000008-1D13-4477-B90A-224961D2F6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c:v>
                </c:pt>
                <c:pt idx="3">
                  <c:v>13</c:v>
                </c:pt>
                <c:pt idx="6">
                  <c:v>6</c:v>
                </c:pt>
                <c:pt idx="9">
                  <c:v>0</c:v>
                </c:pt>
                <c:pt idx="12">
                  <c:v>0</c:v>
                </c:pt>
              </c:numCache>
            </c:numRef>
          </c:val>
          <c:extLst xmlns:c16r2="http://schemas.microsoft.com/office/drawing/2015/06/chart">
            <c:ext xmlns:c16="http://schemas.microsoft.com/office/drawing/2014/chart" uri="{C3380CC4-5D6E-409C-BE32-E72D297353CC}">
              <c16:uniqueId val="{00000009-1D13-4477-B90A-224961D2F6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10557</c:v>
                </c:pt>
                <c:pt idx="3">
                  <c:v>10024</c:v>
                </c:pt>
                <c:pt idx="6">
                  <c:v>10226</c:v>
                </c:pt>
                <c:pt idx="9">
                  <c:v>9929</c:v>
                </c:pt>
                <c:pt idx="12">
                  <c:v>9636</c:v>
                </c:pt>
              </c:numCache>
            </c:numRef>
          </c:val>
          <c:extLst xmlns:c16r2="http://schemas.microsoft.com/office/drawing/2015/06/chart">
            <c:ext xmlns:c16="http://schemas.microsoft.com/office/drawing/2014/chart" uri="{C3380CC4-5D6E-409C-BE32-E72D297353CC}">
              <c16:uniqueId val="{0000000A-1D13-4477-B90A-224961D2F664}"/>
            </c:ext>
          </c:extLst>
        </c:ser>
        <c:dLbls>
          <c:showLegendKey val="0"/>
          <c:showVal val="0"/>
          <c:showCatName val="0"/>
          <c:showSerName val="0"/>
          <c:showPercent val="0"/>
          <c:showBubbleSize val="0"/>
        </c:dLbls>
        <c:gapWidth val="100"/>
        <c:overlap val="100"/>
        <c:axId val="1191176232"/>
        <c:axId val="119117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8221</c:v>
                </c:pt>
                <c:pt idx="2">
                  <c:v>#N/A</c:v>
                </c:pt>
                <c:pt idx="3">
                  <c:v>#N/A</c:v>
                </c:pt>
                <c:pt idx="4">
                  <c:v>7355</c:v>
                </c:pt>
                <c:pt idx="5">
                  <c:v>#N/A</c:v>
                </c:pt>
                <c:pt idx="6">
                  <c:v>#N/A</c:v>
                </c:pt>
                <c:pt idx="7">
                  <c:v>7469</c:v>
                </c:pt>
                <c:pt idx="8">
                  <c:v>#N/A</c:v>
                </c:pt>
                <c:pt idx="9">
                  <c:v>#N/A</c:v>
                </c:pt>
                <c:pt idx="10">
                  <c:v>6654</c:v>
                </c:pt>
                <c:pt idx="11">
                  <c:v>#N/A</c:v>
                </c:pt>
                <c:pt idx="12">
                  <c:v>#N/A</c:v>
                </c:pt>
                <c:pt idx="13">
                  <c:v>6517</c:v>
                </c:pt>
                <c:pt idx="14">
                  <c:v>#N/A</c:v>
                </c:pt>
              </c:numCache>
            </c:numRef>
          </c:val>
          <c:smooth val="0"/>
          <c:extLst xmlns:c16r2="http://schemas.microsoft.com/office/drawing/2015/06/chart">
            <c:ext xmlns:c16="http://schemas.microsoft.com/office/drawing/2014/chart" uri="{C3380CC4-5D6E-409C-BE32-E72D297353CC}">
              <c16:uniqueId val="{0000000B-1D13-4477-B90A-224961D2F664}"/>
            </c:ext>
          </c:extLst>
        </c:ser>
        <c:dLbls>
          <c:showLegendKey val="0"/>
          <c:showVal val="0"/>
          <c:showCatName val="0"/>
          <c:showSerName val="0"/>
          <c:showPercent val="0"/>
          <c:showBubbleSize val="0"/>
        </c:dLbls>
        <c:marker val="1"/>
        <c:smooth val="0"/>
        <c:axId val="1191176232"/>
        <c:axId val="1191171136"/>
      </c:lineChart>
      <c:catAx>
        <c:axId val="119117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1171136"/>
        <c:crosses val="autoZero"/>
        <c:auto val="1"/>
        <c:lblAlgn val="ctr"/>
        <c:lblOffset val="100"/>
        <c:tickLblSkip val="1"/>
        <c:tickMarkSkip val="1"/>
        <c:noMultiLvlLbl val="0"/>
      </c:catAx>
      <c:valAx>
        <c:axId val="11911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7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427</c:v>
                </c:pt>
                <c:pt idx="1">
                  <c:v>369</c:v>
                </c:pt>
                <c:pt idx="2">
                  <c:v>272</c:v>
                </c:pt>
              </c:numCache>
            </c:numRef>
          </c:val>
          <c:extLst xmlns:c16r2="http://schemas.microsoft.com/office/drawing/2015/06/chart">
            <c:ext xmlns:c16="http://schemas.microsoft.com/office/drawing/2014/chart" uri="{C3380CC4-5D6E-409C-BE32-E72D297353CC}">
              <c16:uniqueId val="{00000000-B6A7-428D-85D0-A4B9812390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22</c:v>
                </c:pt>
                <c:pt idx="2">
                  <c:v>99</c:v>
                </c:pt>
              </c:numCache>
            </c:numRef>
          </c:val>
          <c:extLst xmlns:c16r2="http://schemas.microsoft.com/office/drawing/2015/06/chart">
            <c:ext xmlns:c16="http://schemas.microsoft.com/office/drawing/2014/chart" uri="{C3380CC4-5D6E-409C-BE32-E72D297353CC}">
              <c16:uniqueId val="{00000001-B6A7-428D-85D0-A4B9812390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c:v>
                </c:pt>
                <c:pt idx="1">
                  <c:v>175</c:v>
                </c:pt>
                <c:pt idx="2">
                  <c:v>268</c:v>
                </c:pt>
              </c:numCache>
            </c:numRef>
          </c:val>
          <c:extLst xmlns:c16r2="http://schemas.microsoft.com/office/drawing/2015/06/chart">
            <c:ext xmlns:c16="http://schemas.microsoft.com/office/drawing/2014/chart" uri="{C3380CC4-5D6E-409C-BE32-E72D297353CC}">
              <c16:uniqueId val="{00000002-B6A7-428D-85D0-A4B9812390F6}"/>
            </c:ext>
          </c:extLst>
        </c:ser>
        <c:dLbls>
          <c:showLegendKey val="0"/>
          <c:showVal val="0"/>
          <c:showCatName val="0"/>
          <c:showSerName val="0"/>
          <c:showPercent val="0"/>
          <c:showBubbleSize val="0"/>
        </c:dLbls>
        <c:gapWidth val="120"/>
        <c:overlap val="100"/>
        <c:axId val="1191171528"/>
        <c:axId val="1191172704"/>
      </c:barChart>
      <c:catAx>
        <c:axId val="119117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1172704"/>
        <c:crosses val="autoZero"/>
        <c:auto val="1"/>
        <c:lblAlgn val="ctr"/>
        <c:lblOffset val="100"/>
        <c:tickLblSkip val="1"/>
        <c:tickMarkSkip val="1"/>
        <c:noMultiLvlLbl val="0"/>
      </c:catAx>
      <c:valAx>
        <c:axId val="1191172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117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77-470D-B78C-03EC3C1F45BE}"/>
                </c:ext>
                <c:ext xmlns:c15="http://schemas.microsoft.com/office/drawing/2012/chart" uri="{CE6537A1-D6FC-4f65-9D91-7224C49458BB}">
                  <c15:dlblFieldTable>
                    <c15:dlblFTEntry>
                      <c15:txfldGUID>{9174B152-5120-4036-80E4-8FA2C6FC8499}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77-470D-B78C-03EC3C1F45BE}"/>
                </c:ext>
                <c:ext xmlns:c15="http://schemas.microsoft.com/office/drawing/2012/chart" uri="{CE6537A1-D6FC-4f65-9D91-7224C49458BB}">
                  <c15:dlblFieldTable>
                    <c15:dlblFTEntry>
                      <c15:txfldGUID>{58AFEA0B-3000-4E10-9433-F4A546F5BF0B}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77-470D-B78C-03EC3C1F45BE}"/>
                </c:ext>
                <c:ext xmlns:c15="http://schemas.microsoft.com/office/drawing/2012/chart" uri="{CE6537A1-D6FC-4f65-9D91-7224C49458BB}">
                  <c15:dlblFieldTable>
                    <c15:dlblFTEntry>
                      <c15:txfldGUID>{70E8BD64-425B-4FF6-A54D-F46A89B4B264}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77-470D-B78C-03EC3C1F45BE}"/>
                </c:ext>
                <c:ext xmlns:c15="http://schemas.microsoft.com/office/drawing/2012/chart" uri="{CE6537A1-D6FC-4f65-9D91-7224C49458BB}">
                  <c15:dlblFieldTable>
                    <c15:dlblFTEntry>
                      <c15:txfldGUID>{EBCADDDB-4A85-4F37-9A63-4655CA3AAA1F}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77-470D-B78C-03EC3C1F45BE}"/>
                </c:ext>
                <c:ext xmlns:c15="http://schemas.microsoft.com/office/drawing/2012/chart" uri="{CE6537A1-D6FC-4f65-9D91-7224C49458BB}">
                  <c15:dlblFieldTable>
                    <c15:dlblFTEntry>
                      <c15:txfldGUID>{6597EE2F-C05E-4D4E-B6A4-76C7BAE562C6}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77-470D-B78C-03EC3C1F45BE}"/>
                </c:ext>
                <c:ext xmlns:c15="http://schemas.microsoft.com/office/drawing/2012/chart" uri="{CE6537A1-D6FC-4f65-9D91-7224C49458BB}">
                  <c15:dlblFieldTable>
                    <c15:dlblFTEntry>
                      <c15:txfldGUID>{6ABEEDD5-E2F0-41FA-9CDA-7B84B76681C8}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77-470D-B78C-03EC3C1F45BE}"/>
                </c:ext>
                <c:ext xmlns:c15="http://schemas.microsoft.com/office/drawing/2012/chart" uri="{CE6537A1-D6FC-4f65-9D91-7224C49458BB}">
                  <c15:dlblFieldTable>
                    <c15:dlblFTEntry>
                      <c15:txfldGUID>{8EB7A31D-9286-4530-9367-B2871B1C7CA5}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77-470D-B78C-03EC3C1F45BE}"/>
                </c:ext>
                <c:ext xmlns:c15="http://schemas.microsoft.com/office/drawing/2012/chart" uri="{CE6537A1-D6FC-4f65-9D91-7224C49458BB}">
                  <c15:dlblFieldTable>
                    <c15:dlblFTEntry>
                      <c15:txfldGUID>{91B57D53-490A-48E8-B449-A3D3B866067F}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77-470D-B78C-03EC3C1F45BE}"/>
                </c:ext>
                <c:ext xmlns:c15="http://schemas.microsoft.com/office/drawing/2012/chart" uri="{CE6537A1-D6FC-4f65-9D91-7224C49458BB}">
                  <c15:dlblFieldTable>
                    <c15:dlblFTEntry>
                      <c15:txfldGUID>{27BED044-A513-4C0A-9103-C56B057B83A5}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66.5</c:v>
                </c:pt>
                <c:pt idx="24">
                  <c:v>68.099999999999994</c:v>
                </c:pt>
              </c:numCache>
            </c:numRef>
          </c:xVal>
          <c:yVal>
            <c:numRef>
              <c:f>公会計指標分析・財政指標組合せ分析表!$BP$51:$DC$51</c:f>
              <c:numCache>
                <c:formatCode>#,##0.0;"▲ "#,##0.0</c:formatCode>
                <c:ptCount val="40"/>
                <c:pt idx="8">
                  <c:v>196.5</c:v>
                </c:pt>
                <c:pt idx="16">
                  <c:v>205.5</c:v>
                </c:pt>
                <c:pt idx="24">
                  <c:v>188.1</c:v>
                </c:pt>
              </c:numCache>
            </c:numRef>
          </c:yVal>
          <c:smooth val="0"/>
          <c:extLst xmlns:c16r2="http://schemas.microsoft.com/office/drawing/2015/06/chart">
            <c:ext xmlns:c16="http://schemas.microsoft.com/office/drawing/2014/chart" uri="{C3380CC4-5D6E-409C-BE32-E72D297353CC}">
              <c16:uniqueId val="{00000009-C777-470D-B78C-03EC3C1F45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77-470D-B78C-03EC3C1F45BE}"/>
                </c:ext>
                <c:ext xmlns:c15="http://schemas.microsoft.com/office/drawing/2012/chart" uri="{CE6537A1-D6FC-4f65-9D91-7224C49458BB}">
                  <c15:dlblFieldTable>
                    <c15:dlblFTEntry>
                      <c15:txfldGUID>{3E0D6F8A-E9A4-4330-8CA6-EBDA5E56623A}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77-470D-B78C-03EC3C1F45BE}"/>
                </c:ext>
                <c:ext xmlns:c15="http://schemas.microsoft.com/office/drawing/2012/chart" uri="{CE6537A1-D6FC-4f65-9D91-7224C49458BB}">
                  <c15:dlblFieldTable>
                    <c15:dlblFTEntry>
                      <c15:txfldGUID>{AB9F993E-E4F4-45B0-993B-1EB2C21E1AB8}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77-470D-B78C-03EC3C1F45BE}"/>
                </c:ext>
                <c:ext xmlns:c15="http://schemas.microsoft.com/office/drawing/2012/chart" uri="{CE6537A1-D6FC-4f65-9D91-7224C49458BB}">
                  <c15:dlblFieldTable>
                    <c15:dlblFTEntry>
                      <c15:txfldGUID>{E9845CCD-9C7B-478B-B1E7-84A9D016B975}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77-470D-B78C-03EC3C1F45BE}"/>
                </c:ext>
                <c:ext xmlns:c15="http://schemas.microsoft.com/office/drawing/2012/chart" uri="{CE6537A1-D6FC-4f65-9D91-7224C49458BB}">
                  <c15:dlblFieldTable>
                    <c15:dlblFTEntry>
                      <c15:txfldGUID>{68B476BF-AB94-419E-9A2B-5D5246A707D7}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77-470D-B78C-03EC3C1F45BE}"/>
                </c:ext>
                <c:ext xmlns:c15="http://schemas.microsoft.com/office/drawing/2012/chart" uri="{CE6537A1-D6FC-4f65-9D91-7224C49458BB}">
                  <c15:dlblFieldTable>
                    <c15:dlblFTEntry>
                      <c15:txfldGUID>{898077C4-702C-4932-8330-950EB44B1185}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77-470D-B78C-03EC3C1F45BE}"/>
                </c:ext>
                <c:ext xmlns:c15="http://schemas.microsoft.com/office/drawing/2012/chart" uri="{CE6537A1-D6FC-4f65-9D91-7224C49458BB}">
                  <c15:dlblFieldTable>
                    <c15:dlblFTEntry>
                      <c15:txfldGUID>{DD6B7C89-94E4-492A-B2E8-53E32F4F9C19}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77-470D-B78C-03EC3C1F45BE}"/>
                </c:ext>
                <c:ext xmlns:c15="http://schemas.microsoft.com/office/drawing/2012/chart" uri="{CE6537A1-D6FC-4f65-9D91-7224C49458BB}">
                  <c15:dlblFieldTable>
                    <c15:dlblFTEntry>
                      <c15:txfldGUID>{9242A6B2-EDE2-4C5B-8E63-05EC81CDD2CA}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77-470D-B78C-03EC3C1F45BE}"/>
                </c:ext>
                <c:ext xmlns:c15="http://schemas.microsoft.com/office/drawing/2012/chart" uri="{CE6537A1-D6FC-4f65-9D91-7224C49458BB}">
                  <c15:dlblFieldTable>
                    <c15:dlblFTEntry>
                      <c15:txfldGUID>{8D2CA03A-B4F7-4907-B5C2-524A85C4DD2D}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77-470D-B78C-03EC3C1F45BE}"/>
                </c:ext>
                <c:ext xmlns:c15="http://schemas.microsoft.com/office/drawing/2012/chart" uri="{CE6537A1-D6FC-4f65-9D91-7224C49458BB}">
                  <c15:dlblFieldTable>
                    <c15:dlblFTEntry>
                      <c15:txfldGUID>{775D8969-7B72-42A2-A983-E28804A07EBD}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numCache>
            </c:numRef>
          </c:xVal>
          <c:yVal>
            <c:numRef>
              <c:f>公会計指標分析・財政指標組合せ分析表!$BP$55:$DC$55</c:f>
              <c:numCache>
                <c:formatCode>#,##0.0;"▲ "#,##0.0</c:formatCode>
                <c:ptCount val="40"/>
                <c:pt idx="8">
                  <c:v>58.9</c:v>
                </c:pt>
                <c:pt idx="16">
                  <c:v>51.4</c:v>
                </c:pt>
                <c:pt idx="24">
                  <c:v>46.8</c:v>
                </c:pt>
              </c:numCache>
            </c:numRef>
          </c:yVal>
          <c:smooth val="0"/>
          <c:extLst xmlns:c16r2="http://schemas.microsoft.com/office/drawing/2015/06/chart">
            <c:ext xmlns:c16="http://schemas.microsoft.com/office/drawing/2014/chart" uri="{C3380CC4-5D6E-409C-BE32-E72D297353CC}">
              <c16:uniqueId val="{00000013-C777-470D-B78C-03EC3C1F45BE}"/>
            </c:ext>
          </c:extLst>
        </c:ser>
        <c:dLbls>
          <c:showLegendKey val="0"/>
          <c:showVal val="1"/>
          <c:showCatName val="0"/>
          <c:showSerName val="0"/>
          <c:showPercent val="0"/>
          <c:showBubbleSize val="0"/>
        </c:dLbls>
        <c:axId val="1191180544"/>
        <c:axId val="1191178584"/>
      </c:scatterChart>
      <c:valAx>
        <c:axId val="1191180544"/>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178584"/>
        <c:crosses val="autoZero"/>
        <c:crossBetween val="midCat"/>
      </c:valAx>
      <c:valAx>
        <c:axId val="1191178584"/>
        <c:scaling>
          <c:orientation val="minMax"/>
          <c:max val="2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180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E8-4437-973D-4DE1785739BE}"/>
                </c:ext>
                <c:ext xmlns:c15="http://schemas.microsoft.com/office/drawing/2012/chart" uri="{CE6537A1-D6FC-4f65-9D91-7224C49458BB}">
                  <c15:dlblFieldTable>
                    <c15:dlblFTEntry>
                      <c15:txfldGUID>{7411458F-DCCC-43E3-B9F6-7CC8EC98E52D}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E8-4437-973D-4DE1785739BE}"/>
                </c:ext>
                <c:ext xmlns:c15="http://schemas.microsoft.com/office/drawing/2012/chart" uri="{CE6537A1-D6FC-4f65-9D91-7224C49458BB}">
                  <c15:dlblFieldTable>
                    <c15:dlblFTEntry>
                      <c15:txfldGUID>{389C5F1F-58A2-49B9-9BBB-207B4396F26B}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E8-4437-973D-4DE1785739BE}"/>
                </c:ext>
                <c:ext xmlns:c15="http://schemas.microsoft.com/office/drawing/2012/chart" uri="{CE6537A1-D6FC-4f65-9D91-7224C49458BB}">
                  <c15:dlblFieldTable>
                    <c15:dlblFTEntry>
                      <c15:txfldGUID>{6BEDE155-55F4-4EE1-B190-7A2A7EC74153}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E8-4437-973D-4DE1785739BE}"/>
                </c:ext>
                <c:ext xmlns:c15="http://schemas.microsoft.com/office/drawing/2012/chart" uri="{CE6537A1-D6FC-4f65-9D91-7224C49458BB}">
                  <c15:dlblFieldTable>
                    <c15:dlblFTEntry>
                      <c15:txfldGUID>{39FD5134-1991-48C8-AFFB-8622B17C5F88}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E8-4437-973D-4DE1785739BE}"/>
                </c:ext>
                <c:ext xmlns:c15="http://schemas.microsoft.com/office/drawing/2012/chart" uri="{CE6537A1-D6FC-4f65-9D91-7224C49458BB}">
                  <c15:dlblFieldTable>
                    <c15:dlblFTEntry>
                      <c15:txfldGUID>{05B6D3F1-E115-4BE4-8F07-704368320DD5}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E8-4437-973D-4DE1785739BE}"/>
                </c:ext>
                <c:ext xmlns:c15="http://schemas.microsoft.com/office/drawing/2012/chart" uri="{CE6537A1-D6FC-4f65-9D91-7224C49458BB}">
                  <c15:dlblFieldTable>
                    <c15:dlblFTEntry>
                      <c15:txfldGUID>{44269A47-290C-4542-8E0D-B0C698AE9D84}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E8-4437-973D-4DE1785739BE}"/>
                </c:ext>
                <c:ext xmlns:c15="http://schemas.microsoft.com/office/drawing/2012/chart" uri="{CE6537A1-D6FC-4f65-9D91-7224C49458BB}">
                  <c15:dlblFieldTable>
                    <c15:dlblFTEntry>
                      <c15:txfldGUID>{F968963E-E903-4629-9167-C07A5E33E83B}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2473312909510289E-2"/>
                  <c:y val="-8.085035553634581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E8-4437-973D-4DE1785739BE}"/>
                </c:ext>
                <c:ext xmlns:c15="http://schemas.microsoft.com/office/drawing/2012/chart" uri="{CE6537A1-D6FC-4f65-9D91-7224C49458BB}">
                  <c15:dlblFieldTable>
                    <c15:dlblFTEntry>
                      <c15:txfldGUID>{EDEFE1C0-B6D2-4F75-ACE8-CC2ECB55B29F}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4.0922670328710914E-2"/>
                  <c:y val="-4.39829386392421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E8-4437-973D-4DE1785739BE}"/>
                </c:ext>
                <c:ext xmlns:c15="http://schemas.microsoft.com/office/drawing/2012/chart" uri="{CE6537A1-D6FC-4f65-9D91-7224C49458BB}">
                  <c15:dlblFieldTable>
                    <c15:dlblFTEntry>
                      <c15:txfldGUID>{B0D1FDAE-DCA5-4314-9B41-0A67752A4779}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18.5</c:v>
                </c:pt>
                <c:pt idx="8">
                  <c:v>16.899999999999999</c:v>
                </c:pt>
                <c:pt idx="16">
                  <c:v>15.6</c:v>
                </c:pt>
                <c:pt idx="24">
                  <c:v>14.7</c:v>
                </c:pt>
                <c:pt idx="32">
                  <c:v>14.6</c:v>
                </c:pt>
              </c:numCache>
            </c:numRef>
          </c:xVal>
          <c:yVal>
            <c:numRef>
              <c:f>公会計指標分析・財政指標組合せ分析表!$BP$73:$DC$73</c:f>
              <c:numCache>
                <c:formatCode>#,##0.0;"▲ "#,##0.0</c:formatCode>
                <c:ptCount val="40"/>
                <c:pt idx="0">
                  <c:v>225.3</c:v>
                </c:pt>
                <c:pt idx="8">
                  <c:v>196.5</c:v>
                </c:pt>
                <c:pt idx="16">
                  <c:v>205.5</c:v>
                </c:pt>
                <c:pt idx="24">
                  <c:v>188.1</c:v>
                </c:pt>
                <c:pt idx="32">
                  <c:v>187.8</c:v>
                </c:pt>
              </c:numCache>
            </c:numRef>
          </c:yVal>
          <c:smooth val="0"/>
          <c:extLst xmlns:c16r2="http://schemas.microsoft.com/office/drawing/2015/06/chart">
            <c:ext xmlns:c16="http://schemas.microsoft.com/office/drawing/2014/chart" uri="{C3380CC4-5D6E-409C-BE32-E72D297353CC}">
              <c16:uniqueId val="{00000009-D4E8-4437-973D-4DE1785739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E8-4437-973D-4DE1785739BE}"/>
                </c:ext>
                <c:ext xmlns:c15="http://schemas.microsoft.com/office/drawing/2012/chart" uri="{CE6537A1-D6FC-4f65-9D91-7224C49458BB}">
                  <c15:dlblFieldTable>
                    <c15:dlblFTEntry>
                      <c15:txfldGUID>{4622C341-6C2B-4149-9952-217CC55F4047}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E8-4437-973D-4DE1785739BE}"/>
                </c:ext>
                <c:ext xmlns:c15="http://schemas.microsoft.com/office/drawing/2012/chart" uri="{CE6537A1-D6FC-4f65-9D91-7224C49458BB}">
                  <c15:dlblFieldTable>
                    <c15:dlblFTEntry>
                      <c15:txfldGUID>{58A51FE8-76A8-420C-92BA-F05AF393DB4C}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E8-4437-973D-4DE1785739BE}"/>
                </c:ext>
                <c:ext xmlns:c15="http://schemas.microsoft.com/office/drawing/2012/chart" uri="{CE6537A1-D6FC-4f65-9D91-7224C49458BB}">
                  <c15:dlblFieldTable>
                    <c15:dlblFTEntry>
                      <c15:txfldGUID>{0FDCC0F6-27FE-4690-A0C3-A35A3C09373E}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E8-4437-973D-4DE1785739BE}"/>
                </c:ext>
                <c:ext xmlns:c15="http://schemas.microsoft.com/office/drawing/2012/chart" uri="{CE6537A1-D6FC-4f65-9D91-7224C49458BB}">
                  <c15:dlblFieldTable>
                    <c15:dlblFTEntry>
                      <c15:txfldGUID>{6AF720C8-6870-4C13-A975-D8D7583EC652}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E8-4437-973D-4DE1785739BE}"/>
                </c:ext>
                <c:ext xmlns:c15="http://schemas.microsoft.com/office/drawing/2012/chart" uri="{CE6537A1-D6FC-4f65-9D91-7224C49458BB}">
                  <c15:dlblFieldTable>
                    <c15:dlblFTEntry>
                      <c15:txfldGUID>{A7BD06E0-D868-4B80-94D6-C261CB8C4DB0}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E8-4437-973D-4DE1785739BE}"/>
                </c:ext>
                <c:ext xmlns:c15="http://schemas.microsoft.com/office/drawing/2012/chart" uri="{CE6537A1-D6FC-4f65-9D91-7224C49458BB}">
                  <c15:dlblFieldTable>
                    <c15:dlblFTEntry>
                      <c15:txfldGUID>{EFF49245-6B04-4900-BF48-EE99E84A611D}</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0948610766502207E-2"/>
                  <c:y val="-7.646771335434381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E8-4437-973D-4DE1785739BE}"/>
                </c:ext>
                <c:ext xmlns:c15="http://schemas.microsoft.com/office/drawing/2012/chart" uri="{CE6537A1-D6FC-4f65-9D91-7224C49458BB}">
                  <c15:dlblFieldTable>
                    <c15:dlblFTEntry>
                      <c15:txfldGUID>{BC24D96C-71D5-4825-AD54-B852A5E7E2BC}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2447372471719076E-2"/>
                  <c:y val="-7.690900858753339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E8-4437-973D-4DE1785739BE}"/>
                </c:ext>
                <c:ext xmlns:c15="http://schemas.microsoft.com/office/drawing/2012/chart" uri="{CE6537A1-D6FC-4f65-9D91-7224C49458BB}">
                  <c15:dlblFieldTable>
                    <c15:dlblFTEntry>
                      <c15:txfldGUID>{A41AAD48-B636-403B-A129-17F8A7DE6CD7}</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387339056528951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E8-4437-973D-4DE1785739BE}"/>
                </c:ext>
                <c:ext xmlns:c15="http://schemas.microsoft.com/office/drawing/2012/chart" uri="{CE6537A1-D6FC-4f65-9D91-7224C49458BB}">
                  <c15:dlblFieldTable>
                    <c15:dlblFTEntry>
                      <c15:txfldGUID>{9E2B88CE-2E5E-4DCD-BFA6-FB2DDE74AB7C}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D4E8-4437-973D-4DE1785739BE}"/>
            </c:ext>
          </c:extLst>
        </c:ser>
        <c:dLbls>
          <c:showLegendKey val="0"/>
          <c:showVal val="1"/>
          <c:showCatName val="0"/>
          <c:showSerName val="0"/>
          <c:showPercent val="0"/>
          <c:showBubbleSize val="0"/>
        </c:dLbls>
        <c:axId val="1191177408"/>
        <c:axId val="1191177800"/>
      </c:scatterChart>
      <c:valAx>
        <c:axId val="1191177408"/>
        <c:scaling>
          <c:orientation val="minMax"/>
          <c:max val="19.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177800"/>
        <c:crosses val="autoZero"/>
        <c:crossBetween val="midCat"/>
      </c:valAx>
      <c:valAx>
        <c:axId val="1191177800"/>
        <c:scaling>
          <c:orientation val="minMax"/>
          <c:max val="2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177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また、公営企業債の元利償還金に対する繰入金も減少傾向にあるものの高い水準は続いていく。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新庁舎建設事業の実施や数多くの老朽化施設への対応など、地方債の発行は回避できない状況にあるが、できる限り新規地方債発行の抑制に努め、繰上償還等の対策を講じ比率の改善を図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）に占める割合が高い地方債現在高については、老朽化施設の更新事業に係る借入等により、一時的に上昇したものの新規発行の抑制及び繰上償還の実施により残高は減少している。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また、公営企業債等繰入見込額及び組合等負担等見込額については、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一時的に上昇したものの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減少しており、退職手当負担見込額も年々減少しているため、将来負担額（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）については、充当可能基金であるあじがさわ未来応援基金や公共施設等整備基金が増加しているが、充当可能特定財源及び基準財政需要額算入見込額が減少している。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急激な地方債残高の減少は望めないため、将来負担比率の分子は大幅には減少しない見込であるが、今後も引き続き繰上償還の実施と地方債発行抑制等の対策を講じ、財政の健全化を図っていく。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万円の減となった一方、公共施設等整備基金に</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万円、減債基金へ約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万円を積み立てたこと等により、基金全体では約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年度完成予定の新庁舎建設に伴い、公共施設等整備基金から約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億円を繰り入れることにより、短期的には大きく減少する見込み。</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中長期的にも全体としては減少傾向にある。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6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公共施設等の整備に要する経費の財源に充てるため</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・あじがさわ未来応援基金：寄附金を、</a:t>
          </a:r>
          <a:r>
            <a:rPr kumimoji="0" lang="ja-JP" altLang="ja-JP" sz="16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活力あるまちづくりや、住民が心豊かに安心して暮らせるために必要な町の取り組みに充て、津軽藩発祥の地として由緒ある鰺ヶ沢町の維持、発展に資すること</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・公共施設等整備基金：新庁舎建設に向け積み立てたことにより</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万円を積み立てた一方、鰺ヶ沢町の維持、発展に資する事業等に約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・公共施設等整備基金：令和</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年度に予定されている新庁舎の建設に向け、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億円を目途に積立予定。</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・あじがさわ未来応援基金：今後も寄附金を積み立て、同額程度を鰺ヶ沢町の維持、発展に資する事業等に充当していく。残高の大幅な増減はしない見込み。</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除雪対応等のため財政調整基金を取り崩したことにより約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災害への備え等のため、標準財政規模の</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％を目途として積み立てることとしている。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将来の償還のため約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万円を積み立てた一方、今年度の償還のため約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令和元年度に行う繰上償還等により、短期的に</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万円以上の減となる見込み。</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中長期的には、毎年度償還のため基金を取り崩しており減少していく見込み。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時点での有形固定資産償却率は類似団体よりも高い水準にある。特にこども園、学校施設、消防施設の老朽化が類似団体に比べ大きく進んでいるが、将来負担比率とのバランスを考慮しながら引き続き計画的な施設の除却・更新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4514578"/>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xdr:cNvSpPr txBox="1"/>
      </xdr:nvSpPr>
      <xdr:spPr>
        <a:xfrm>
          <a:off x="4813300" y="498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01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1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5533</xdr:rowOff>
    </xdr:from>
    <xdr:to>
      <xdr:col>19</xdr:col>
      <xdr:colOff>187325</xdr:colOff>
      <xdr:row>28</xdr:row>
      <xdr:rowOff>107133</xdr:rowOff>
    </xdr:to>
    <xdr:sp macro="" textlink="">
      <xdr:nvSpPr>
        <xdr:cNvPr id="81" name="楕円 80"/>
        <xdr:cNvSpPr/>
      </xdr:nvSpPr>
      <xdr:spPr>
        <a:xfrm>
          <a:off x="4000500" y="48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54882</xdr:rowOff>
    </xdr:from>
    <xdr:to>
      <xdr:col>15</xdr:col>
      <xdr:colOff>187325</xdr:colOff>
      <xdr:row>28</xdr:row>
      <xdr:rowOff>156482</xdr:rowOff>
    </xdr:to>
    <xdr:sp macro="" textlink="">
      <xdr:nvSpPr>
        <xdr:cNvPr id="82" name="楕円 81"/>
        <xdr:cNvSpPr/>
      </xdr:nvSpPr>
      <xdr:spPr>
        <a:xfrm>
          <a:off x="3238500" y="48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56333</xdr:rowOff>
    </xdr:from>
    <xdr:to>
      <xdr:col>19</xdr:col>
      <xdr:colOff>136525</xdr:colOff>
      <xdr:row>28</xdr:row>
      <xdr:rowOff>105682</xdr:rowOff>
    </xdr:to>
    <xdr:cxnSp macro="">
      <xdr:nvCxnSpPr>
        <xdr:cNvPr id="83" name="直線コネクタ 82"/>
        <xdr:cNvCxnSpPr/>
      </xdr:nvCxnSpPr>
      <xdr:spPr>
        <a:xfrm flipV="1">
          <a:off x="3289300" y="485693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84" name="楕円 83"/>
        <xdr:cNvSpPr/>
      </xdr:nvSpPr>
      <xdr:spPr>
        <a:xfrm>
          <a:off x="2476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105682</xdr:rowOff>
    </xdr:from>
    <xdr:to>
      <xdr:col>15</xdr:col>
      <xdr:colOff>136525</xdr:colOff>
      <xdr:row>30</xdr:row>
      <xdr:rowOff>28031</xdr:rowOff>
    </xdr:to>
    <xdr:cxnSp macro="">
      <xdr:nvCxnSpPr>
        <xdr:cNvPr id="85" name="直線コネクタ 84"/>
        <xdr:cNvCxnSpPr/>
      </xdr:nvCxnSpPr>
      <xdr:spPr>
        <a:xfrm flipV="1">
          <a:off x="2527300" y="4906282"/>
          <a:ext cx="762000" cy="2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86" name="n_1aveValue有形固定資産減価償却率"/>
        <xdr:cNvSpPr txBox="1"/>
      </xdr:nvSpPr>
      <xdr:spPr>
        <a:xfrm>
          <a:off x="3836044" y="510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87" name="n_2aveValue有形固定資産減価償却率"/>
        <xdr:cNvSpPr txBox="1"/>
      </xdr:nvSpPr>
      <xdr:spPr>
        <a:xfrm>
          <a:off x="3086744" y="515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88" name="n_3aveValue有形固定資産減価償却率"/>
        <xdr:cNvSpPr txBox="1"/>
      </xdr:nvSpPr>
      <xdr:spPr>
        <a:xfrm>
          <a:off x="2324744" y="52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123660</xdr:rowOff>
    </xdr:from>
    <xdr:ext cx="405111" cy="259045"/>
    <xdr:sp macro="" textlink="">
      <xdr:nvSpPr>
        <xdr:cNvPr id="89" name="n_1mainValue有形固定資産減価償却率"/>
        <xdr:cNvSpPr txBox="1"/>
      </xdr:nvSpPr>
      <xdr:spPr>
        <a:xfrm>
          <a:off x="3836044" y="4581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1559</xdr:rowOff>
    </xdr:from>
    <xdr:ext cx="405111" cy="259045"/>
    <xdr:sp macro="" textlink="">
      <xdr:nvSpPr>
        <xdr:cNvPr id="90" name="n_2mainValue有形固定資産減価償却率"/>
        <xdr:cNvSpPr txBox="1"/>
      </xdr:nvSpPr>
      <xdr:spPr>
        <a:xfrm>
          <a:off x="3086744" y="463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95358</xdr:rowOff>
    </xdr:from>
    <xdr:ext cx="405111" cy="259045"/>
    <xdr:sp macro="" textlink="">
      <xdr:nvSpPr>
        <xdr:cNvPr id="91" name="n_3mainValue有形固定資産減価償却率"/>
        <xdr:cNvSpPr txBox="1"/>
      </xdr:nvSpPr>
      <xdr:spPr>
        <a:xfrm>
          <a:off x="2324744" y="489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債務償還比率は類似団体に比べ非常に高くなっており、類似団体内でも下位に位置している。これは将来負担額に対する充当可能基金が少なく、算定式の分子が大きい数値となっているためだと考えられる。</a:t>
          </a:r>
        </a:p>
        <a:p>
          <a:r>
            <a:rPr kumimoji="1" lang="ja-JP" altLang="en-US" sz="1400">
              <a:latin typeface="ＭＳ Ｐゴシック" panose="020B0600070205080204" pitchFamily="50" charset="-128"/>
              <a:ea typeface="ＭＳ Ｐゴシック" panose="020B0600070205080204" pitchFamily="50" charset="-128"/>
            </a:rPr>
            <a:t>今後は経常経費充当財源等をいかに抑制していくかが課題である。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2" name="直線コネクタ 121"/>
        <xdr:cNvCxnSpPr/>
      </xdr:nvCxnSpPr>
      <xdr:spPr>
        <a:xfrm flipV="1">
          <a:off x="14793595" y="4684419"/>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3" name="債務償還比率最小値テキスト"/>
        <xdr:cNvSpPr txBox="1"/>
      </xdr:nvSpPr>
      <xdr:spPr>
        <a:xfrm>
          <a:off x="14846300" y="58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4" name="直線コネクタ 123"/>
        <xdr:cNvCxnSpPr/>
      </xdr:nvCxnSpPr>
      <xdr:spPr>
        <a:xfrm>
          <a:off x="14706600" y="58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5" name="債務償還比率最大値テキスト"/>
        <xdr:cNvSpPr txBox="1"/>
      </xdr:nvSpPr>
      <xdr:spPr>
        <a:xfrm>
          <a:off x="14846300" y="4459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6" name="直線コネクタ 125"/>
        <xdr:cNvCxnSpPr/>
      </xdr:nvCxnSpPr>
      <xdr:spPr>
        <a:xfrm>
          <a:off x="14706600" y="468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27" name="債務償還比率平均値テキスト"/>
        <xdr:cNvSpPr txBox="1"/>
      </xdr:nvSpPr>
      <xdr:spPr>
        <a:xfrm>
          <a:off x="14846300" y="5326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8" name="フローチャート: 判断 127"/>
        <xdr:cNvSpPr/>
      </xdr:nvSpPr>
      <xdr:spPr>
        <a:xfrm>
          <a:off x="14744700" y="534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9" name="フローチャート: 判断 128"/>
        <xdr:cNvSpPr/>
      </xdr:nvSpPr>
      <xdr:spPr>
        <a:xfrm>
          <a:off x="14033500" y="53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44293</xdr:rowOff>
    </xdr:from>
    <xdr:to>
      <xdr:col>76</xdr:col>
      <xdr:colOff>73025</xdr:colOff>
      <xdr:row>28</xdr:row>
      <xdr:rowOff>145893</xdr:rowOff>
    </xdr:to>
    <xdr:sp macro="" textlink="">
      <xdr:nvSpPr>
        <xdr:cNvPr id="135" name="楕円 134"/>
        <xdr:cNvSpPr/>
      </xdr:nvSpPr>
      <xdr:spPr>
        <a:xfrm>
          <a:off x="14744700" y="48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67170</xdr:rowOff>
    </xdr:from>
    <xdr:ext cx="560923" cy="259045"/>
    <xdr:sp macro="" textlink="">
      <xdr:nvSpPr>
        <xdr:cNvPr id="136" name="債務償還比率該当値テキスト"/>
        <xdr:cNvSpPr txBox="1"/>
      </xdr:nvSpPr>
      <xdr:spPr>
        <a:xfrm>
          <a:off x="14846300" y="46963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69276</xdr:rowOff>
    </xdr:from>
    <xdr:to>
      <xdr:col>72</xdr:col>
      <xdr:colOff>123825</xdr:colOff>
      <xdr:row>28</xdr:row>
      <xdr:rowOff>170876</xdr:rowOff>
    </xdr:to>
    <xdr:sp macro="" textlink="">
      <xdr:nvSpPr>
        <xdr:cNvPr id="137" name="楕円 136"/>
        <xdr:cNvSpPr/>
      </xdr:nvSpPr>
      <xdr:spPr>
        <a:xfrm>
          <a:off x="14033500" y="4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95093</xdr:rowOff>
    </xdr:from>
    <xdr:to>
      <xdr:col>76</xdr:col>
      <xdr:colOff>22225</xdr:colOff>
      <xdr:row>28</xdr:row>
      <xdr:rowOff>120076</xdr:rowOff>
    </xdr:to>
    <xdr:cxnSp macro="">
      <xdr:nvCxnSpPr>
        <xdr:cNvPr id="138" name="直線コネクタ 137"/>
        <xdr:cNvCxnSpPr/>
      </xdr:nvCxnSpPr>
      <xdr:spPr>
        <a:xfrm flipV="1">
          <a:off x="14084300" y="4895693"/>
          <a:ext cx="711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39" name="n_1aveValue債務償還比率"/>
        <xdr:cNvSpPr txBox="1"/>
      </xdr:nvSpPr>
      <xdr:spPr>
        <a:xfrm>
          <a:off x="13836727" y="54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15953</xdr:rowOff>
    </xdr:from>
    <xdr:ext cx="560923" cy="259045"/>
    <xdr:sp macro="" textlink="">
      <xdr:nvSpPr>
        <xdr:cNvPr id="140" name="n_1mainValue債務償還比率"/>
        <xdr:cNvSpPr txBox="1"/>
      </xdr:nvSpPr>
      <xdr:spPr>
        <a:xfrm>
          <a:off x="13791138" y="46451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3" name="楕円 72"/>
        <xdr:cNvSpPr/>
      </xdr:nvSpPr>
      <xdr:spPr>
        <a:xfrm>
          <a:off x="3746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74" name="楕円 73"/>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136616</xdr:rowOff>
    </xdr:to>
    <xdr:cxnSp macro="">
      <xdr:nvCxnSpPr>
        <xdr:cNvPr id="75" name="直線コネクタ 74"/>
        <xdr:cNvCxnSpPr/>
      </xdr:nvCxnSpPr>
      <xdr:spPr>
        <a:xfrm flipV="1">
          <a:off x="2908300" y="64149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76" name="楕円 75"/>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41</xdr:row>
      <xdr:rowOff>2722</xdr:rowOff>
    </xdr:to>
    <xdr:cxnSp macro="">
      <xdr:nvCxnSpPr>
        <xdr:cNvPr id="77" name="直線コネクタ 76"/>
        <xdr:cNvCxnSpPr/>
      </xdr:nvCxnSpPr>
      <xdr:spPr>
        <a:xfrm flipV="1">
          <a:off x="2019300" y="6480266"/>
          <a:ext cx="889000" cy="5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8" name="n_1aveValue【道路】&#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79"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0"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138628</xdr:rowOff>
    </xdr:from>
    <xdr:ext cx="405111" cy="259045"/>
    <xdr:sp macro="" textlink="">
      <xdr:nvSpPr>
        <xdr:cNvPr id="81" name="n_1mainValue【道路】&#10;有形固定資産減価償却率"/>
        <xdr:cNvSpPr txBox="1"/>
      </xdr:nvSpPr>
      <xdr:spPr>
        <a:xfrm>
          <a:off x="3582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2" name="n_2mainValue【道路】&#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83" name="n_3mainValue【道路】&#10;有形固定資産減価償却率"/>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7" name="直線コネクタ 106"/>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8"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9" name="直線コネクタ 108"/>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0"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1" name="直線コネクタ 110"/>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2"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3" name="フローチャート: 判断 112"/>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4" name="フローチャート: 判断 113"/>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5" name="フローチャート: 判断 114"/>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6" name="フローチャート: 判断 115"/>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139871</xdr:rowOff>
    </xdr:from>
    <xdr:to>
      <xdr:col>50</xdr:col>
      <xdr:colOff>165100</xdr:colOff>
      <xdr:row>40</xdr:row>
      <xdr:rowOff>70021</xdr:rowOff>
    </xdr:to>
    <xdr:sp macro="" textlink="">
      <xdr:nvSpPr>
        <xdr:cNvPr id="122" name="楕円 121"/>
        <xdr:cNvSpPr/>
      </xdr:nvSpPr>
      <xdr:spPr>
        <a:xfrm>
          <a:off x="9588500" y="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147225</xdr:rowOff>
    </xdr:from>
    <xdr:to>
      <xdr:col>46</xdr:col>
      <xdr:colOff>38100</xdr:colOff>
      <xdr:row>40</xdr:row>
      <xdr:rowOff>77375</xdr:rowOff>
    </xdr:to>
    <xdr:sp macro="" textlink="">
      <xdr:nvSpPr>
        <xdr:cNvPr id="123" name="楕円 122"/>
        <xdr:cNvSpPr/>
      </xdr:nvSpPr>
      <xdr:spPr>
        <a:xfrm>
          <a:off x="8699500" y="6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19221</xdr:rowOff>
    </xdr:from>
    <xdr:to>
      <xdr:col>50</xdr:col>
      <xdr:colOff>114300</xdr:colOff>
      <xdr:row>40</xdr:row>
      <xdr:rowOff>26575</xdr:rowOff>
    </xdr:to>
    <xdr:cxnSp macro="">
      <xdr:nvCxnSpPr>
        <xdr:cNvPr id="124" name="直線コネクタ 123"/>
        <xdr:cNvCxnSpPr/>
      </xdr:nvCxnSpPr>
      <xdr:spPr>
        <a:xfrm flipV="1">
          <a:off x="8750300" y="6877221"/>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159988</xdr:rowOff>
    </xdr:from>
    <xdr:to>
      <xdr:col>41</xdr:col>
      <xdr:colOff>101600</xdr:colOff>
      <xdr:row>40</xdr:row>
      <xdr:rowOff>90138</xdr:rowOff>
    </xdr:to>
    <xdr:sp macro="" textlink="">
      <xdr:nvSpPr>
        <xdr:cNvPr id="125" name="楕円 124"/>
        <xdr:cNvSpPr/>
      </xdr:nvSpPr>
      <xdr:spPr>
        <a:xfrm>
          <a:off x="7810500" y="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26575</xdr:rowOff>
    </xdr:from>
    <xdr:to>
      <xdr:col>45</xdr:col>
      <xdr:colOff>177800</xdr:colOff>
      <xdr:row>40</xdr:row>
      <xdr:rowOff>39338</xdr:rowOff>
    </xdr:to>
    <xdr:cxnSp macro="">
      <xdr:nvCxnSpPr>
        <xdr:cNvPr id="126" name="直線コネクタ 125"/>
        <xdr:cNvCxnSpPr/>
      </xdr:nvCxnSpPr>
      <xdr:spPr>
        <a:xfrm flipV="1">
          <a:off x="7861300" y="688457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27"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28"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29"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61148</xdr:rowOff>
    </xdr:from>
    <xdr:ext cx="534377" cy="259045"/>
    <xdr:sp macro="" textlink="">
      <xdr:nvSpPr>
        <xdr:cNvPr id="130" name="n_1mainValue【道路】&#10;一人当たり延長"/>
        <xdr:cNvSpPr txBox="1"/>
      </xdr:nvSpPr>
      <xdr:spPr>
        <a:xfrm>
          <a:off x="9359411" y="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68502</xdr:rowOff>
    </xdr:from>
    <xdr:ext cx="534377" cy="259045"/>
    <xdr:sp macro="" textlink="">
      <xdr:nvSpPr>
        <xdr:cNvPr id="131" name="n_2mainValue【道路】&#10;一人当たり延長"/>
        <xdr:cNvSpPr txBox="1"/>
      </xdr:nvSpPr>
      <xdr:spPr>
        <a:xfrm>
          <a:off x="8483111" y="6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81265</xdr:rowOff>
    </xdr:from>
    <xdr:ext cx="534377" cy="259045"/>
    <xdr:sp macro="" textlink="">
      <xdr:nvSpPr>
        <xdr:cNvPr id="132" name="n_3mainValue【道路】&#10;一人当たり延長"/>
        <xdr:cNvSpPr txBox="1"/>
      </xdr:nvSpPr>
      <xdr:spPr>
        <a:xfrm>
          <a:off x="7594111" y="69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7" name="直線コネクタ 156"/>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8"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9" name="直線コネクタ 158"/>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0"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1" name="直線コネクタ 160"/>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2"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3" name="フローチャート: 判断 16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4" name="フローチャート: 判断 163"/>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65" name="フローチャート: 判断 164"/>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6" name="フローチャート: 判断 165"/>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72" name="楕円 171"/>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73" name="楕円 172"/>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53340</xdr:rowOff>
    </xdr:to>
    <xdr:cxnSp macro="">
      <xdr:nvCxnSpPr>
        <xdr:cNvPr id="174" name="直線コネクタ 173"/>
        <xdr:cNvCxnSpPr/>
      </xdr:nvCxnSpPr>
      <xdr:spPr>
        <a:xfrm flipV="1">
          <a:off x="2908300" y="10136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75" name="楕円 174"/>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53340</xdr:rowOff>
    </xdr:from>
    <xdr:to>
      <xdr:col>15</xdr:col>
      <xdr:colOff>50800</xdr:colOff>
      <xdr:row>63</xdr:row>
      <xdr:rowOff>0</xdr:rowOff>
    </xdr:to>
    <xdr:cxnSp macro="">
      <xdr:nvCxnSpPr>
        <xdr:cNvPr id="176" name="直線コネクタ 175"/>
        <xdr:cNvCxnSpPr/>
      </xdr:nvCxnSpPr>
      <xdr:spPr>
        <a:xfrm flipV="1">
          <a:off x="2019300" y="1016889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77"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78"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79"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180" name="n_1mainValue【橋りょう・トンネル】&#10;有形固定資産減価償却率"/>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81" name="n_2mainValue【橋りょう・トンネル】&#10;有形固定資産減価償却率"/>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182" name="n_3mainValue【橋りょう・トンネル】&#10;有形固定資産減価償却率"/>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6" name="テキスト ボックス 19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8" name="テキスト ボックス 19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0" name="テキスト ボックス 19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2" name="テキスト ボックス 20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08" name="直線コネクタ 207"/>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9"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0" name="直線コネクタ 209"/>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11"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12" name="直線コネクタ 211"/>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13"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14" name="フローチャート: 判断 213"/>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15" name="フローチャート: 判断 214"/>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16" name="フローチャート: 判断 215"/>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17" name="フローチャート: 判断 216"/>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36702</xdr:rowOff>
    </xdr:from>
    <xdr:to>
      <xdr:col>50</xdr:col>
      <xdr:colOff>165100</xdr:colOff>
      <xdr:row>63</xdr:row>
      <xdr:rowOff>138302</xdr:rowOff>
    </xdr:to>
    <xdr:sp macro="" textlink="">
      <xdr:nvSpPr>
        <xdr:cNvPr id="223" name="楕円 222"/>
        <xdr:cNvSpPr/>
      </xdr:nvSpPr>
      <xdr:spPr>
        <a:xfrm>
          <a:off x="9588500" y="108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41068</xdr:rowOff>
    </xdr:from>
    <xdr:to>
      <xdr:col>46</xdr:col>
      <xdr:colOff>38100</xdr:colOff>
      <xdr:row>63</xdr:row>
      <xdr:rowOff>142668</xdr:rowOff>
    </xdr:to>
    <xdr:sp macro="" textlink="">
      <xdr:nvSpPr>
        <xdr:cNvPr id="224" name="楕円 223"/>
        <xdr:cNvSpPr/>
      </xdr:nvSpPr>
      <xdr:spPr>
        <a:xfrm>
          <a:off x="8699500" y="10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87502</xdr:rowOff>
    </xdr:from>
    <xdr:to>
      <xdr:col>50</xdr:col>
      <xdr:colOff>114300</xdr:colOff>
      <xdr:row>63</xdr:row>
      <xdr:rowOff>91868</xdr:rowOff>
    </xdr:to>
    <xdr:cxnSp macro="">
      <xdr:nvCxnSpPr>
        <xdr:cNvPr id="225" name="直線コネクタ 224"/>
        <xdr:cNvCxnSpPr/>
      </xdr:nvCxnSpPr>
      <xdr:spPr>
        <a:xfrm flipV="1">
          <a:off x="8750300" y="10888852"/>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106351</xdr:rowOff>
    </xdr:from>
    <xdr:to>
      <xdr:col>41</xdr:col>
      <xdr:colOff>101600</xdr:colOff>
      <xdr:row>64</xdr:row>
      <xdr:rowOff>36501</xdr:rowOff>
    </xdr:to>
    <xdr:sp macro="" textlink="">
      <xdr:nvSpPr>
        <xdr:cNvPr id="226" name="楕円 225"/>
        <xdr:cNvSpPr/>
      </xdr:nvSpPr>
      <xdr:spPr>
        <a:xfrm>
          <a:off x="7810500" y="109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91868</xdr:rowOff>
    </xdr:from>
    <xdr:to>
      <xdr:col>45</xdr:col>
      <xdr:colOff>177800</xdr:colOff>
      <xdr:row>63</xdr:row>
      <xdr:rowOff>157151</xdr:rowOff>
    </xdr:to>
    <xdr:cxnSp macro="">
      <xdr:nvCxnSpPr>
        <xdr:cNvPr id="227" name="直線コネクタ 226"/>
        <xdr:cNvCxnSpPr/>
      </xdr:nvCxnSpPr>
      <xdr:spPr>
        <a:xfrm flipV="1">
          <a:off x="7861300" y="10893218"/>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28"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29"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30"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129429</xdr:rowOff>
    </xdr:from>
    <xdr:ext cx="599010" cy="259045"/>
    <xdr:sp macro="" textlink="">
      <xdr:nvSpPr>
        <xdr:cNvPr id="231" name="n_1mainValue【橋りょう・トンネル】&#10;一人当たり有形固定資産（償却資産）額"/>
        <xdr:cNvSpPr txBox="1"/>
      </xdr:nvSpPr>
      <xdr:spPr>
        <a:xfrm>
          <a:off x="9327095" y="1093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133795</xdr:rowOff>
    </xdr:from>
    <xdr:ext cx="599010" cy="259045"/>
    <xdr:sp macro="" textlink="">
      <xdr:nvSpPr>
        <xdr:cNvPr id="232" name="n_2mainValue【橋りょう・トンネル】&#10;一人当たり有形固定資産（償却資産）額"/>
        <xdr:cNvSpPr txBox="1"/>
      </xdr:nvSpPr>
      <xdr:spPr>
        <a:xfrm>
          <a:off x="8450795" y="109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27628</xdr:rowOff>
    </xdr:from>
    <xdr:ext cx="599010" cy="259045"/>
    <xdr:sp macro="" textlink="">
      <xdr:nvSpPr>
        <xdr:cNvPr id="233" name="n_3mainValue【橋りょう・トンネル】&#10;一人当たり有形固定資産（償却資産）額"/>
        <xdr:cNvSpPr txBox="1"/>
      </xdr:nvSpPr>
      <xdr:spPr>
        <a:xfrm>
          <a:off x="7561795" y="110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5" name="テキスト ボックス 24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5" name="テキスト ボックス 25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59" name="直線コネクタ 258"/>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60"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61" name="直線コネクタ 260"/>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62"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63" name="直線コネクタ 262"/>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64"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65" name="フローチャート: 判断 264"/>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66" name="フローチャート: 判断 265"/>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67" name="フローチャート: 判断 266"/>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68" name="フローチャート: 判断 267"/>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99968</xdr:rowOff>
    </xdr:from>
    <xdr:to>
      <xdr:col>20</xdr:col>
      <xdr:colOff>38100</xdr:colOff>
      <xdr:row>81</xdr:row>
      <xdr:rowOff>30118</xdr:rowOff>
    </xdr:to>
    <xdr:sp macro="" textlink="">
      <xdr:nvSpPr>
        <xdr:cNvPr id="274" name="楕円 273"/>
        <xdr:cNvSpPr/>
      </xdr:nvSpPr>
      <xdr:spPr>
        <a:xfrm>
          <a:off x="3746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75" name="楕円 274"/>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150768</xdr:rowOff>
    </xdr:from>
    <xdr:to>
      <xdr:col>19</xdr:col>
      <xdr:colOff>177800</xdr:colOff>
      <xdr:row>81</xdr:row>
      <xdr:rowOff>33201</xdr:rowOff>
    </xdr:to>
    <xdr:cxnSp macro="">
      <xdr:nvCxnSpPr>
        <xdr:cNvPr id="276" name="直線コネクタ 275"/>
        <xdr:cNvCxnSpPr/>
      </xdr:nvCxnSpPr>
      <xdr:spPr>
        <a:xfrm flipV="1">
          <a:off x="2908300" y="138667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77" name="楕円 276"/>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82</xdr:row>
      <xdr:rowOff>118111</xdr:rowOff>
    </xdr:to>
    <xdr:cxnSp macro="">
      <xdr:nvCxnSpPr>
        <xdr:cNvPr id="278" name="直線コネクタ 277"/>
        <xdr:cNvCxnSpPr/>
      </xdr:nvCxnSpPr>
      <xdr:spPr>
        <a:xfrm flipV="1">
          <a:off x="2019300" y="13920651"/>
          <a:ext cx="889000" cy="2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79"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80" name="n_2ave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81"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21245</xdr:rowOff>
    </xdr:from>
    <xdr:ext cx="405111" cy="259045"/>
    <xdr:sp macro="" textlink="">
      <xdr:nvSpPr>
        <xdr:cNvPr id="282" name="n_1mainValue【公営住宅】&#10;有形固定資産減価償却率"/>
        <xdr:cNvSpPr txBox="1"/>
      </xdr:nvSpPr>
      <xdr:spPr>
        <a:xfrm>
          <a:off x="3582044"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83" name="n_2main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84" name="n_3mainValue【公営住宅】&#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10" name="直線コネクタ 309"/>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1"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2" name="直線コネクタ 311"/>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13"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14" name="直線コネクタ 313"/>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15"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16" name="フローチャート: 判断 315"/>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7" name="フローチャート: 判断 316"/>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18" name="フローチャート: 判断 317"/>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19" name="フローチャート: 判断 318"/>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140463</xdr:rowOff>
    </xdr:from>
    <xdr:to>
      <xdr:col>50</xdr:col>
      <xdr:colOff>165100</xdr:colOff>
      <xdr:row>85</xdr:row>
      <xdr:rowOff>70613</xdr:rowOff>
    </xdr:to>
    <xdr:sp macro="" textlink="">
      <xdr:nvSpPr>
        <xdr:cNvPr id="325" name="楕円 324"/>
        <xdr:cNvSpPr/>
      </xdr:nvSpPr>
      <xdr:spPr>
        <a:xfrm>
          <a:off x="9588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121194</xdr:rowOff>
    </xdr:from>
    <xdr:to>
      <xdr:col>46</xdr:col>
      <xdr:colOff>38100</xdr:colOff>
      <xdr:row>85</xdr:row>
      <xdr:rowOff>51344</xdr:rowOff>
    </xdr:to>
    <xdr:sp macro="" textlink="">
      <xdr:nvSpPr>
        <xdr:cNvPr id="326" name="楕円 325"/>
        <xdr:cNvSpPr/>
      </xdr:nvSpPr>
      <xdr:spPr>
        <a:xfrm>
          <a:off x="869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19813</xdr:rowOff>
    </xdr:to>
    <xdr:cxnSp macro="">
      <xdr:nvCxnSpPr>
        <xdr:cNvPr id="327" name="直線コネクタ 326"/>
        <xdr:cNvCxnSpPr/>
      </xdr:nvCxnSpPr>
      <xdr:spPr>
        <a:xfrm>
          <a:off x="8750300" y="14573794"/>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133930</xdr:rowOff>
    </xdr:from>
    <xdr:to>
      <xdr:col>41</xdr:col>
      <xdr:colOff>101600</xdr:colOff>
      <xdr:row>79</xdr:row>
      <xdr:rowOff>64080</xdr:rowOff>
    </xdr:to>
    <xdr:sp macro="" textlink="">
      <xdr:nvSpPr>
        <xdr:cNvPr id="328" name="楕円 327"/>
        <xdr:cNvSpPr/>
      </xdr:nvSpPr>
      <xdr:spPr>
        <a:xfrm>
          <a:off x="7810500" y="135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13280</xdr:rowOff>
    </xdr:from>
    <xdr:to>
      <xdr:col>45</xdr:col>
      <xdr:colOff>177800</xdr:colOff>
      <xdr:row>85</xdr:row>
      <xdr:rowOff>544</xdr:rowOff>
    </xdr:to>
    <xdr:cxnSp macro="">
      <xdr:nvCxnSpPr>
        <xdr:cNvPr id="329" name="直線コネクタ 328"/>
        <xdr:cNvCxnSpPr/>
      </xdr:nvCxnSpPr>
      <xdr:spPr>
        <a:xfrm>
          <a:off x="7861300" y="13557830"/>
          <a:ext cx="889000" cy="10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30"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31"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147628</xdr:rowOff>
    </xdr:from>
    <xdr:ext cx="469744" cy="259045"/>
    <xdr:sp macro="" textlink="">
      <xdr:nvSpPr>
        <xdr:cNvPr id="332" name="n_3aveValue【公営住宅】&#10;一人当たり面積"/>
        <xdr:cNvSpPr txBox="1"/>
      </xdr:nvSpPr>
      <xdr:spPr>
        <a:xfrm>
          <a:off x="7626427" y="143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61740</xdr:rowOff>
    </xdr:from>
    <xdr:ext cx="469744" cy="259045"/>
    <xdr:sp macro="" textlink="">
      <xdr:nvSpPr>
        <xdr:cNvPr id="333" name="n_1mainValue【公営住宅】&#10;一人当たり面積"/>
        <xdr:cNvSpPr txBox="1"/>
      </xdr:nvSpPr>
      <xdr:spPr>
        <a:xfrm>
          <a:off x="93917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42471</xdr:rowOff>
    </xdr:from>
    <xdr:ext cx="469744" cy="259045"/>
    <xdr:sp macro="" textlink="">
      <xdr:nvSpPr>
        <xdr:cNvPr id="334" name="n_2mainValue【公営住宅】&#10;一人当たり面積"/>
        <xdr:cNvSpPr txBox="1"/>
      </xdr:nvSpPr>
      <xdr:spPr>
        <a:xfrm>
          <a:off x="8515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80607</xdr:rowOff>
    </xdr:from>
    <xdr:ext cx="469744" cy="259045"/>
    <xdr:sp macro="" textlink="">
      <xdr:nvSpPr>
        <xdr:cNvPr id="335" name="n_3mainValue【公営住宅】&#10;一人当たり面積"/>
        <xdr:cNvSpPr txBox="1"/>
      </xdr:nvSpPr>
      <xdr:spPr>
        <a:xfrm>
          <a:off x="7626427" y="132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46" name="直線コネクタ 34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47" name="テキスト ボックス 346"/>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8" name="直線コネクタ 34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9" name="テキスト ボックス 34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0" name="直線コネクタ 34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1" name="テキスト ボックス 35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2" name="直線コネクタ 35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3" name="テキスト ボックス 35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5" name="テキスト ボックス 35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169926</xdr:rowOff>
    </xdr:from>
    <xdr:to>
      <xdr:col>24</xdr:col>
      <xdr:colOff>62865</xdr:colOff>
      <xdr:row>108</xdr:row>
      <xdr:rowOff>57913</xdr:rowOff>
    </xdr:to>
    <xdr:cxnSp macro="">
      <xdr:nvCxnSpPr>
        <xdr:cNvPr id="357" name="直線コネクタ 356"/>
        <xdr:cNvCxnSpPr/>
      </xdr:nvCxnSpPr>
      <xdr:spPr>
        <a:xfrm flipV="1">
          <a:off x="4634865" y="17143476"/>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340478" cy="259045"/>
    <xdr:sp macro="" textlink="">
      <xdr:nvSpPr>
        <xdr:cNvPr id="358" name="【港湾・漁港】&#10;有形固定資産減価償却率最小値テキスト"/>
        <xdr:cNvSpPr txBox="1"/>
      </xdr:nvSpPr>
      <xdr:spPr>
        <a:xfrm>
          <a:off x="4673600" y="18578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359" name="直線コネクタ 358"/>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116603</xdr:rowOff>
    </xdr:from>
    <xdr:ext cx="405111" cy="259045"/>
    <xdr:sp macro="" textlink="">
      <xdr:nvSpPr>
        <xdr:cNvPr id="360" name="【港湾・漁港】&#10;有形固定資産減価償却率最大値テキスト"/>
        <xdr:cNvSpPr txBox="1"/>
      </xdr:nvSpPr>
      <xdr:spPr>
        <a:xfrm>
          <a:off x="4673600" y="1691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61" name="直線コネクタ 360"/>
        <xdr:cNvCxnSpPr/>
      </xdr:nvCxnSpPr>
      <xdr:spPr>
        <a:xfrm>
          <a:off x="4546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10685</xdr:rowOff>
    </xdr:from>
    <xdr:ext cx="405111" cy="259045"/>
    <xdr:sp macro="" textlink="">
      <xdr:nvSpPr>
        <xdr:cNvPr id="362" name="【港湾・漁港】&#10;有形固定資産減価償却率平均値テキスト"/>
        <xdr:cNvSpPr txBox="1"/>
      </xdr:nvSpPr>
      <xdr:spPr>
        <a:xfrm>
          <a:off x="4673600" y="17155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63" name="フローチャート: 判断 362"/>
        <xdr:cNvSpPr/>
      </xdr:nvSpPr>
      <xdr:spPr>
        <a:xfrm>
          <a:off x="4584700" y="171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73406</xdr:rowOff>
    </xdr:from>
    <xdr:to>
      <xdr:col>20</xdr:col>
      <xdr:colOff>38100</xdr:colOff>
      <xdr:row>101</xdr:row>
      <xdr:rowOff>3556</xdr:rowOff>
    </xdr:to>
    <xdr:sp macro="" textlink="">
      <xdr:nvSpPr>
        <xdr:cNvPr id="364" name="フローチャート: 判断 363"/>
        <xdr:cNvSpPr/>
      </xdr:nvSpPr>
      <xdr:spPr>
        <a:xfrm>
          <a:off x="37465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103124</xdr:rowOff>
    </xdr:from>
    <xdr:to>
      <xdr:col>15</xdr:col>
      <xdr:colOff>101600</xdr:colOff>
      <xdr:row>101</xdr:row>
      <xdr:rowOff>33274</xdr:rowOff>
    </xdr:to>
    <xdr:sp macro="" textlink="">
      <xdr:nvSpPr>
        <xdr:cNvPr id="365" name="フローチャート: 判断 364"/>
        <xdr:cNvSpPr/>
      </xdr:nvSpPr>
      <xdr:spPr>
        <a:xfrm>
          <a:off x="2857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66" name="フローチャート: 判断 365"/>
        <xdr:cNvSpPr/>
      </xdr:nvSpPr>
      <xdr:spPr>
        <a:xfrm>
          <a:off x="1968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91694</xdr:rowOff>
    </xdr:from>
    <xdr:to>
      <xdr:col>10</xdr:col>
      <xdr:colOff>165100</xdr:colOff>
      <xdr:row>104</xdr:row>
      <xdr:rowOff>21844</xdr:rowOff>
    </xdr:to>
    <xdr:sp macro="" textlink="">
      <xdr:nvSpPr>
        <xdr:cNvPr id="372" name="楕円 371"/>
        <xdr:cNvSpPr/>
      </xdr:nvSpPr>
      <xdr:spPr>
        <a:xfrm>
          <a:off x="196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20083</xdr:rowOff>
    </xdr:from>
    <xdr:ext cx="405111" cy="259045"/>
    <xdr:sp macro="" textlink="">
      <xdr:nvSpPr>
        <xdr:cNvPr id="373" name="n_1aveValue【港湾・漁港】&#10;有形固定資産減価償却率"/>
        <xdr:cNvSpPr txBox="1"/>
      </xdr:nvSpPr>
      <xdr:spPr>
        <a:xfrm>
          <a:off x="35820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49801</xdr:rowOff>
    </xdr:from>
    <xdr:ext cx="405111" cy="259045"/>
    <xdr:sp macro="" textlink="">
      <xdr:nvSpPr>
        <xdr:cNvPr id="374" name="n_2aveValue【港湾・漁港】&#10;有形固定資産減価償却率"/>
        <xdr:cNvSpPr txBox="1"/>
      </xdr:nvSpPr>
      <xdr:spPr>
        <a:xfrm>
          <a:off x="27057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375" name="n_3aveValue【港湾・漁港】&#10;有形固定資産減価償却率"/>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12971</xdr:rowOff>
    </xdr:from>
    <xdr:ext cx="405111" cy="259045"/>
    <xdr:sp macro="" textlink="">
      <xdr:nvSpPr>
        <xdr:cNvPr id="376" name="n_3mainValue【港湾・漁港】&#10;有形固定資産減価償却率"/>
        <xdr:cNvSpPr txBox="1"/>
      </xdr:nvSpPr>
      <xdr:spPr>
        <a:xfrm>
          <a:off x="1816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0" name="テキスト ボックス 38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2" name="テキスト ボックス 39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152167</xdr:rowOff>
    </xdr:from>
    <xdr:to>
      <xdr:col>54</xdr:col>
      <xdr:colOff>189865</xdr:colOff>
      <xdr:row>107</xdr:row>
      <xdr:rowOff>132686</xdr:rowOff>
    </xdr:to>
    <xdr:cxnSp macro="">
      <xdr:nvCxnSpPr>
        <xdr:cNvPr id="396" name="直線コネクタ 395"/>
        <xdr:cNvCxnSpPr/>
      </xdr:nvCxnSpPr>
      <xdr:spPr>
        <a:xfrm flipV="1">
          <a:off x="10476865" y="17297167"/>
          <a:ext cx="0" cy="118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136513</xdr:rowOff>
    </xdr:from>
    <xdr:ext cx="469744" cy="259045"/>
    <xdr:sp macro="" textlink="">
      <xdr:nvSpPr>
        <xdr:cNvPr id="397" name="【港湾・漁港】&#10;一人当たり有形固定資産（償却資産）額最小値テキスト"/>
        <xdr:cNvSpPr txBox="1"/>
      </xdr:nvSpPr>
      <xdr:spPr>
        <a:xfrm>
          <a:off x="10515600" y="184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132686</xdr:rowOff>
    </xdr:from>
    <xdr:to>
      <xdr:col>55</xdr:col>
      <xdr:colOff>88900</xdr:colOff>
      <xdr:row>107</xdr:row>
      <xdr:rowOff>132686</xdr:rowOff>
    </xdr:to>
    <xdr:cxnSp macro="">
      <xdr:nvCxnSpPr>
        <xdr:cNvPr id="398" name="直線コネクタ 397"/>
        <xdr:cNvCxnSpPr/>
      </xdr:nvCxnSpPr>
      <xdr:spPr>
        <a:xfrm>
          <a:off x="10388600" y="1847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98844</xdr:rowOff>
    </xdr:from>
    <xdr:ext cx="690189" cy="259045"/>
    <xdr:sp macro="" textlink="">
      <xdr:nvSpPr>
        <xdr:cNvPr id="399" name="【港湾・漁港】&#10;一人当たり有形固定資産（償却資産）額最大値テキスト"/>
        <xdr:cNvSpPr txBox="1"/>
      </xdr:nvSpPr>
      <xdr:spPr>
        <a:xfrm>
          <a:off x="10515600" y="17072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152167</xdr:rowOff>
    </xdr:from>
    <xdr:to>
      <xdr:col>55</xdr:col>
      <xdr:colOff>88900</xdr:colOff>
      <xdr:row>100</xdr:row>
      <xdr:rowOff>152167</xdr:rowOff>
    </xdr:to>
    <xdr:cxnSp macro="">
      <xdr:nvCxnSpPr>
        <xdr:cNvPr id="400" name="直線コネクタ 399"/>
        <xdr:cNvCxnSpPr/>
      </xdr:nvCxnSpPr>
      <xdr:spPr>
        <a:xfrm>
          <a:off x="10388600" y="172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104667</xdr:rowOff>
    </xdr:from>
    <xdr:ext cx="599010" cy="259045"/>
    <xdr:sp macro="" textlink="">
      <xdr:nvSpPr>
        <xdr:cNvPr id="401" name="【港湾・漁港】&#10;一人当たり有形固定資産（償却資産）額平均値テキスト"/>
        <xdr:cNvSpPr txBox="1"/>
      </xdr:nvSpPr>
      <xdr:spPr>
        <a:xfrm>
          <a:off x="10515600" y="17935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126240</xdr:rowOff>
    </xdr:from>
    <xdr:to>
      <xdr:col>55</xdr:col>
      <xdr:colOff>50800</xdr:colOff>
      <xdr:row>105</xdr:row>
      <xdr:rowOff>56390</xdr:rowOff>
    </xdr:to>
    <xdr:sp macro="" textlink="">
      <xdr:nvSpPr>
        <xdr:cNvPr id="402" name="フローチャート: 判断 401"/>
        <xdr:cNvSpPr/>
      </xdr:nvSpPr>
      <xdr:spPr>
        <a:xfrm>
          <a:off x="104267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156573</xdr:rowOff>
    </xdr:from>
    <xdr:to>
      <xdr:col>50</xdr:col>
      <xdr:colOff>165100</xdr:colOff>
      <xdr:row>105</xdr:row>
      <xdr:rowOff>86723</xdr:rowOff>
    </xdr:to>
    <xdr:sp macro="" textlink="">
      <xdr:nvSpPr>
        <xdr:cNvPr id="403" name="フローチャート: 判断 402"/>
        <xdr:cNvSpPr/>
      </xdr:nvSpPr>
      <xdr:spPr>
        <a:xfrm>
          <a:off x="9588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50693</xdr:rowOff>
    </xdr:from>
    <xdr:to>
      <xdr:col>46</xdr:col>
      <xdr:colOff>38100</xdr:colOff>
      <xdr:row>104</xdr:row>
      <xdr:rowOff>152293</xdr:rowOff>
    </xdr:to>
    <xdr:sp macro="" textlink="">
      <xdr:nvSpPr>
        <xdr:cNvPr id="404" name="フローチャート: 判断 403"/>
        <xdr:cNvSpPr/>
      </xdr:nvSpPr>
      <xdr:spPr>
        <a:xfrm>
          <a:off x="8699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10781</xdr:rowOff>
    </xdr:from>
    <xdr:to>
      <xdr:col>41</xdr:col>
      <xdr:colOff>101600</xdr:colOff>
      <xdr:row>104</xdr:row>
      <xdr:rowOff>112381</xdr:rowOff>
    </xdr:to>
    <xdr:sp macro="" textlink="">
      <xdr:nvSpPr>
        <xdr:cNvPr id="405" name="フローチャート: 判断 404"/>
        <xdr:cNvSpPr/>
      </xdr:nvSpPr>
      <xdr:spPr>
        <a:xfrm>
          <a:off x="7810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82286</xdr:rowOff>
    </xdr:from>
    <xdr:to>
      <xdr:col>41</xdr:col>
      <xdr:colOff>101600</xdr:colOff>
      <xdr:row>108</xdr:row>
      <xdr:rowOff>12436</xdr:rowOff>
    </xdr:to>
    <xdr:sp macro="" textlink="">
      <xdr:nvSpPr>
        <xdr:cNvPr id="411" name="楕円 410"/>
        <xdr:cNvSpPr/>
      </xdr:nvSpPr>
      <xdr:spPr>
        <a:xfrm>
          <a:off x="7810500" y="184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103</xdr:row>
      <xdr:rowOff>103250</xdr:rowOff>
    </xdr:from>
    <xdr:ext cx="599010" cy="259045"/>
    <xdr:sp macro="" textlink="">
      <xdr:nvSpPr>
        <xdr:cNvPr id="412" name="n_1aveValue【港湾・漁港】&#10;一人当たり有形固定資産（償却資産）額"/>
        <xdr:cNvSpPr txBox="1"/>
      </xdr:nvSpPr>
      <xdr:spPr>
        <a:xfrm>
          <a:off x="93270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168820</xdr:rowOff>
    </xdr:from>
    <xdr:ext cx="599010" cy="259045"/>
    <xdr:sp macro="" textlink="">
      <xdr:nvSpPr>
        <xdr:cNvPr id="413" name="n_2aveValue【港湾・漁港】&#10;一人当たり有形固定資産（償却資産）額"/>
        <xdr:cNvSpPr txBox="1"/>
      </xdr:nvSpPr>
      <xdr:spPr>
        <a:xfrm>
          <a:off x="8450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128908</xdr:rowOff>
    </xdr:from>
    <xdr:ext cx="690189" cy="259045"/>
    <xdr:sp macro="" textlink="">
      <xdr:nvSpPr>
        <xdr:cNvPr id="414" name="n_3aveValue【港湾・漁港】&#10;一人当たり有形固定資産（償却資産）額"/>
        <xdr:cNvSpPr txBox="1"/>
      </xdr:nvSpPr>
      <xdr:spPr>
        <a:xfrm>
          <a:off x="7516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3563</xdr:rowOff>
    </xdr:from>
    <xdr:ext cx="378565" cy="259045"/>
    <xdr:sp macro="" textlink="">
      <xdr:nvSpPr>
        <xdr:cNvPr id="415" name="n_3mainValue【港湾・漁港】&#10;一人当たり有形固定資産（償却資産）額"/>
        <xdr:cNvSpPr txBox="1"/>
      </xdr:nvSpPr>
      <xdr:spPr>
        <a:xfrm>
          <a:off x="7672017" y="1852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6" name="直線コネクタ 4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7" name="テキスト ボックス 4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8" name="直線コネクタ 4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9" name="テキスト ボックス 4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0" name="直線コネクタ 4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1" name="テキスト ボックス 4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2" name="直線コネクタ 4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3" name="テキスト ボックス 4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4" name="直線コネクタ 4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5" name="テキスト ボックス 4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6" name="直線コネクタ 4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7" name="テキスト ボックス 4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441" name="直線コネクタ 440"/>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442"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443" name="直線コネクタ 442"/>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5" name="直線コネクタ 4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46"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47" name="フローチャート: 判断 446"/>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48" name="フローチャート: 判断 447"/>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49" name="フローチャート: 判断 448"/>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50" name="フローチャート: 判断 449"/>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56" name="楕円 455"/>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57" name="楕円 456"/>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58" name="直線コネクタ 457"/>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59" name="楕円 458"/>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36</xdr:row>
      <xdr:rowOff>7620</xdr:rowOff>
    </xdr:to>
    <xdr:cxnSp macro="">
      <xdr:nvCxnSpPr>
        <xdr:cNvPr id="460" name="直線コネクタ 459"/>
        <xdr:cNvCxnSpPr/>
      </xdr:nvCxnSpPr>
      <xdr:spPr>
        <a:xfrm flipV="1">
          <a:off x="13703300" y="5660572"/>
          <a:ext cx="889000" cy="5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61"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62"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63"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64"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65"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66" name="n_3mainValue【認定こども園・幼稚園・保育所】&#10;有形固定資産減価償却率"/>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8" name="テキスト ボックス 4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0" name="テキスト ボックス 4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2" name="テキスト ボックス 4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4" name="テキスト ボックス 4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88" name="直線コネクタ 487"/>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89"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90" name="直線コネクタ 489"/>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91"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92" name="直線コネクタ 491"/>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93"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94" name="フローチャート: 判断 493"/>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95" name="フローチャート: 判断 494"/>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96" name="フローチャート: 判断 49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97" name="フローチャート: 判断 496"/>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503" name="楕円 502"/>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41402</xdr:rowOff>
    </xdr:from>
    <xdr:to>
      <xdr:col>107</xdr:col>
      <xdr:colOff>101600</xdr:colOff>
      <xdr:row>40</xdr:row>
      <xdr:rowOff>143002</xdr:rowOff>
    </xdr:to>
    <xdr:sp macro="" textlink="">
      <xdr:nvSpPr>
        <xdr:cNvPr id="504" name="楕円 503"/>
        <xdr:cNvSpPr/>
      </xdr:nvSpPr>
      <xdr:spPr>
        <a:xfrm>
          <a:off x="20383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40</xdr:row>
      <xdr:rowOff>92202</xdr:rowOff>
    </xdr:to>
    <xdr:cxnSp macro="">
      <xdr:nvCxnSpPr>
        <xdr:cNvPr id="505" name="直線コネクタ 504"/>
        <xdr:cNvCxnSpPr/>
      </xdr:nvCxnSpPr>
      <xdr:spPr>
        <a:xfrm flipV="1">
          <a:off x="20434300" y="678561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148844</xdr:rowOff>
    </xdr:from>
    <xdr:to>
      <xdr:col>102</xdr:col>
      <xdr:colOff>165100</xdr:colOff>
      <xdr:row>36</xdr:row>
      <xdr:rowOff>78994</xdr:rowOff>
    </xdr:to>
    <xdr:sp macro="" textlink="">
      <xdr:nvSpPr>
        <xdr:cNvPr id="506" name="楕円 505"/>
        <xdr:cNvSpPr/>
      </xdr:nvSpPr>
      <xdr:spPr>
        <a:xfrm>
          <a:off x="19494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28194</xdr:rowOff>
    </xdr:from>
    <xdr:to>
      <xdr:col>107</xdr:col>
      <xdr:colOff>50800</xdr:colOff>
      <xdr:row>40</xdr:row>
      <xdr:rowOff>92202</xdr:rowOff>
    </xdr:to>
    <xdr:cxnSp macro="">
      <xdr:nvCxnSpPr>
        <xdr:cNvPr id="507" name="直線コネクタ 506"/>
        <xdr:cNvCxnSpPr/>
      </xdr:nvCxnSpPr>
      <xdr:spPr>
        <a:xfrm>
          <a:off x="19545300" y="6200394"/>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08"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509"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510"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511"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512" name="n_2mainValue【認定こども園・幼稚園・保育所】&#10;一人当たり面積"/>
        <xdr:cNvSpPr txBox="1"/>
      </xdr:nvSpPr>
      <xdr:spPr>
        <a:xfrm>
          <a:off x="20199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95521</xdr:rowOff>
    </xdr:from>
    <xdr:ext cx="469744" cy="259045"/>
    <xdr:sp macro="" textlink="">
      <xdr:nvSpPr>
        <xdr:cNvPr id="513" name="n_3mainValue【認定こども園・幼稚園・保育所】&#10;一人当たり面積"/>
        <xdr:cNvSpPr txBox="1"/>
      </xdr:nvSpPr>
      <xdr:spPr>
        <a:xfrm>
          <a:off x="19310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8" name="テキスト ボックス 5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40" name="直線コネクタ 53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4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42" name="直線コネクタ 54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4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44" name="直線コネクタ 54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45"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6" name="フローチャート: 判断 54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7" name="フローチャート: 判断 54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8" name="フローチャート: 判断 54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9" name="フローチャート: 判断 54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163104</xdr:rowOff>
    </xdr:from>
    <xdr:to>
      <xdr:col>81</xdr:col>
      <xdr:colOff>101600</xdr:colOff>
      <xdr:row>56</xdr:row>
      <xdr:rowOff>93254</xdr:rowOff>
    </xdr:to>
    <xdr:sp macro="" textlink="">
      <xdr:nvSpPr>
        <xdr:cNvPr id="555" name="楕円 554"/>
        <xdr:cNvSpPr/>
      </xdr:nvSpPr>
      <xdr:spPr>
        <a:xfrm>
          <a:off x="15430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119017</xdr:rowOff>
    </xdr:from>
    <xdr:to>
      <xdr:col>76</xdr:col>
      <xdr:colOff>165100</xdr:colOff>
      <xdr:row>57</xdr:row>
      <xdr:rowOff>49167</xdr:rowOff>
    </xdr:to>
    <xdr:sp macro="" textlink="">
      <xdr:nvSpPr>
        <xdr:cNvPr id="556" name="楕円 555"/>
        <xdr:cNvSpPr/>
      </xdr:nvSpPr>
      <xdr:spPr>
        <a:xfrm>
          <a:off x="14541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42454</xdr:rowOff>
    </xdr:from>
    <xdr:to>
      <xdr:col>81</xdr:col>
      <xdr:colOff>50800</xdr:colOff>
      <xdr:row>56</xdr:row>
      <xdr:rowOff>169817</xdr:rowOff>
    </xdr:to>
    <xdr:cxnSp macro="">
      <xdr:nvCxnSpPr>
        <xdr:cNvPr id="557" name="直線コネクタ 556"/>
        <xdr:cNvCxnSpPr/>
      </xdr:nvCxnSpPr>
      <xdr:spPr>
        <a:xfrm flipV="1">
          <a:off x="14592300" y="964365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83094</xdr:rowOff>
    </xdr:from>
    <xdr:to>
      <xdr:col>72</xdr:col>
      <xdr:colOff>38100</xdr:colOff>
      <xdr:row>63</xdr:row>
      <xdr:rowOff>13244</xdr:rowOff>
    </xdr:to>
    <xdr:sp macro="" textlink="">
      <xdr:nvSpPr>
        <xdr:cNvPr id="558" name="楕円 557"/>
        <xdr:cNvSpPr/>
      </xdr:nvSpPr>
      <xdr:spPr>
        <a:xfrm>
          <a:off x="1365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169817</xdr:rowOff>
    </xdr:from>
    <xdr:to>
      <xdr:col>76</xdr:col>
      <xdr:colOff>114300</xdr:colOff>
      <xdr:row>62</xdr:row>
      <xdr:rowOff>133894</xdr:rowOff>
    </xdr:to>
    <xdr:cxnSp macro="">
      <xdr:nvCxnSpPr>
        <xdr:cNvPr id="559" name="直線コネクタ 558"/>
        <xdr:cNvCxnSpPr/>
      </xdr:nvCxnSpPr>
      <xdr:spPr>
        <a:xfrm flipV="1">
          <a:off x="13703300" y="9771017"/>
          <a:ext cx="889000" cy="9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1"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2"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109781</xdr:rowOff>
    </xdr:from>
    <xdr:ext cx="405111" cy="259045"/>
    <xdr:sp macro="" textlink="">
      <xdr:nvSpPr>
        <xdr:cNvPr id="563" name="n_1mainValue【学校施設】&#10;有形固定資産減価償却率"/>
        <xdr:cNvSpPr txBox="1"/>
      </xdr:nvSpPr>
      <xdr:spPr>
        <a:xfrm>
          <a:off x="15266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65694</xdr:rowOff>
    </xdr:from>
    <xdr:ext cx="405111" cy="259045"/>
    <xdr:sp macro="" textlink="">
      <xdr:nvSpPr>
        <xdr:cNvPr id="564" name="n_2mainValue【学校施設】&#10;有形固定資産減価償却率"/>
        <xdr:cNvSpPr txBox="1"/>
      </xdr:nvSpPr>
      <xdr:spPr>
        <a:xfrm>
          <a:off x="14389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4371</xdr:rowOff>
    </xdr:from>
    <xdr:ext cx="405111" cy="259045"/>
    <xdr:sp macro="" textlink="">
      <xdr:nvSpPr>
        <xdr:cNvPr id="565" name="n_3mainValue【学校施設】&#10;有形固定資産減価償却率"/>
        <xdr:cNvSpPr txBox="1"/>
      </xdr:nvSpPr>
      <xdr:spPr>
        <a:xfrm>
          <a:off x="13500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76" name="直線コネクタ 5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87" name="テキスト ボックス 586"/>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589" name="テキスト ボックス 588"/>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106728</xdr:rowOff>
    </xdr:from>
    <xdr:to>
      <xdr:col>116</xdr:col>
      <xdr:colOff>62864</xdr:colOff>
      <xdr:row>63</xdr:row>
      <xdr:rowOff>129445</xdr:rowOff>
    </xdr:to>
    <xdr:cxnSp macro="">
      <xdr:nvCxnSpPr>
        <xdr:cNvPr id="593" name="直線コネクタ 592"/>
        <xdr:cNvCxnSpPr/>
      </xdr:nvCxnSpPr>
      <xdr:spPr>
        <a:xfrm flipV="1">
          <a:off x="22160864" y="9879378"/>
          <a:ext cx="0" cy="105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133272</xdr:rowOff>
    </xdr:from>
    <xdr:ext cx="469744" cy="259045"/>
    <xdr:sp macro="" textlink="">
      <xdr:nvSpPr>
        <xdr:cNvPr id="594" name="【学校施設】&#10;一人当たり面積最小値テキスト"/>
        <xdr:cNvSpPr txBox="1"/>
      </xdr:nvSpPr>
      <xdr:spPr>
        <a:xfrm>
          <a:off x="22199600" y="1093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129445</xdr:rowOff>
    </xdr:from>
    <xdr:to>
      <xdr:col>116</xdr:col>
      <xdr:colOff>152400</xdr:colOff>
      <xdr:row>63</xdr:row>
      <xdr:rowOff>129445</xdr:rowOff>
    </xdr:to>
    <xdr:cxnSp macro="">
      <xdr:nvCxnSpPr>
        <xdr:cNvPr id="595" name="直線コネクタ 594"/>
        <xdr:cNvCxnSpPr/>
      </xdr:nvCxnSpPr>
      <xdr:spPr>
        <a:xfrm>
          <a:off x="22072600" y="10930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53405</xdr:rowOff>
    </xdr:from>
    <xdr:ext cx="469744" cy="259045"/>
    <xdr:sp macro="" textlink="">
      <xdr:nvSpPr>
        <xdr:cNvPr id="596" name="【学校施設】&#10;一人当たり面積最大値テキスト"/>
        <xdr:cNvSpPr txBox="1"/>
      </xdr:nvSpPr>
      <xdr:spPr>
        <a:xfrm>
          <a:off x="22199600" y="965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106728</xdr:rowOff>
    </xdr:from>
    <xdr:to>
      <xdr:col>116</xdr:col>
      <xdr:colOff>152400</xdr:colOff>
      <xdr:row>57</xdr:row>
      <xdr:rowOff>106728</xdr:rowOff>
    </xdr:to>
    <xdr:cxnSp macro="">
      <xdr:nvCxnSpPr>
        <xdr:cNvPr id="597" name="直線コネクタ 596"/>
        <xdr:cNvCxnSpPr/>
      </xdr:nvCxnSpPr>
      <xdr:spPr>
        <a:xfrm>
          <a:off x="22072600" y="987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46356</xdr:rowOff>
    </xdr:from>
    <xdr:ext cx="469744" cy="259045"/>
    <xdr:sp macro="" textlink="">
      <xdr:nvSpPr>
        <xdr:cNvPr id="598" name="【学校施設】&#10;一人当たり面積平均値テキスト"/>
        <xdr:cNvSpPr txBox="1"/>
      </xdr:nvSpPr>
      <xdr:spPr>
        <a:xfrm>
          <a:off x="22199600" y="1067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67929</xdr:rowOff>
    </xdr:from>
    <xdr:to>
      <xdr:col>116</xdr:col>
      <xdr:colOff>114300</xdr:colOff>
      <xdr:row>62</xdr:row>
      <xdr:rowOff>169529</xdr:rowOff>
    </xdr:to>
    <xdr:sp macro="" textlink="">
      <xdr:nvSpPr>
        <xdr:cNvPr id="599" name="フローチャート: 判断 598"/>
        <xdr:cNvSpPr/>
      </xdr:nvSpPr>
      <xdr:spPr>
        <a:xfrm>
          <a:off x="22110700" y="106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47069</xdr:rowOff>
    </xdr:from>
    <xdr:to>
      <xdr:col>112</xdr:col>
      <xdr:colOff>38100</xdr:colOff>
      <xdr:row>62</xdr:row>
      <xdr:rowOff>148669</xdr:rowOff>
    </xdr:to>
    <xdr:sp macro="" textlink="">
      <xdr:nvSpPr>
        <xdr:cNvPr id="600" name="フローチャート: 判断 599"/>
        <xdr:cNvSpPr/>
      </xdr:nvSpPr>
      <xdr:spPr>
        <a:xfrm>
          <a:off x="21272500" y="1067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67072</xdr:rowOff>
    </xdr:from>
    <xdr:to>
      <xdr:col>107</xdr:col>
      <xdr:colOff>101600</xdr:colOff>
      <xdr:row>62</xdr:row>
      <xdr:rowOff>168672</xdr:rowOff>
    </xdr:to>
    <xdr:sp macro="" textlink="">
      <xdr:nvSpPr>
        <xdr:cNvPr id="601" name="フローチャート: 判断 600"/>
        <xdr:cNvSpPr/>
      </xdr:nvSpPr>
      <xdr:spPr>
        <a:xfrm>
          <a:off x="20383500" y="1069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32496</xdr:rowOff>
    </xdr:from>
    <xdr:to>
      <xdr:col>102</xdr:col>
      <xdr:colOff>165100</xdr:colOff>
      <xdr:row>62</xdr:row>
      <xdr:rowOff>134096</xdr:rowOff>
    </xdr:to>
    <xdr:sp macro="" textlink="">
      <xdr:nvSpPr>
        <xdr:cNvPr id="602" name="フローチャート: 判断 601"/>
        <xdr:cNvSpPr/>
      </xdr:nvSpPr>
      <xdr:spPr>
        <a:xfrm>
          <a:off x="19494500" y="1066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47641</xdr:rowOff>
    </xdr:from>
    <xdr:to>
      <xdr:col>112</xdr:col>
      <xdr:colOff>38100</xdr:colOff>
      <xdr:row>61</xdr:row>
      <xdr:rowOff>149241</xdr:rowOff>
    </xdr:to>
    <xdr:sp macro="" textlink="">
      <xdr:nvSpPr>
        <xdr:cNvPr id="608" name="楕円 607"/>
        <xdr:cNvSpPr/>
      </xdr:nvSpPr>
      <xdr:spPr>
        <a:xfrm>
          <a:off x="21272500" y="105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139367</xdr:rowOff>
    </xdr:from>
    <xdr:to>
      <xdr:col>107</xdr:col>
      <xdr:colOff>101600</xdr:colOff>
      <xdr:row>63</xdr:row>
      <xdr:rowOff>69517</xdr:rowOff>
    </xdr:to>
    <xdr:sp macro="" textlink="">
      <xdr:nvSpPr>
        <xdr:cNvPr id="609" name="楕円 608"/>
        <xdr:cNvSpPr/>
      </xdr:nvSpPr>
      <xdr:spPr>
        <a:xfrm>
          <a:off x="20383500" y="107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98441</xdr:rowOff>
    </xdr:from>
    <xdr:to>
      <xdr:col>111</xdr:col>
      <xdr:colOff>177800</xdr:colOff>
      <xdr:row>63</xdr:row>
      <xdr:rowOff>18717</xdr:rowOff>
    </xdr:to>
    <xdr:cxnSp macro="">
      <xdr:nvCxnSpPr>
        <xdr:cNvPr id="610" name="直線コネクタ 609"/>
        <xdr:cNvCxnSpPr/>
      </xdr:nvCxnSpPr>
      <xdr:spPr>
        <a:xfrm flipV="1">
          <a:off x="20434300" y="10556891"/>
          <a:ext cx="889000" cy="2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130651</xdr:rowOff>
    </xdr:from>
    <xdr:to>
      <xdr:col>102</xdr:col>
      <xdr:colOff>165100</xdr:colOff>
      <xdr:row>56</xdr:row>
      <xdr:rowOff>60801</xdr:rowOff>
    </xdr:to>
    <xdr:sp macro="" textlink="">
      <xdr:nvSpPr>
        <xdr:cNvPr id="611" name="楕円 610"/>
        <xdr:cNvSpPr/>
      </xdr:nvSpPr>
      <xdr:spPr>
        <a:xfrm>
          <a:off x="19494500" y="95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10001</xdr:rowOff>
    </xdr:from>
    <xdr:to>
      <xdr:col>107</xdr:col>
      <xdr:colOff>50800</xdr:colOff>
      <xdr:row>63</xdr:row>
      <xdr:rowOff>18717</xdr:rowOff>
    </xdr:to>
    <xdr:cxnSp macro="">
      <xdr:nvCxnSpPr>
        <xdr:cNvPr id="612" name="直線コネクタ 611"/>
        <xdr:cNvCxnSpPr/>
      </xdr:nvCxnSpPr>
      <xdr:spPr>
        <a:xfrm>
          <a:off x="19545300" y="9611201"/>
          <a:ext cx="889000" cy="12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139796</xdr:rowOff>
    </xdr:from>
    <xdr:ext cx="469744" cy="259045"/>
    <xdr:sp macro="" textlink="">
      <xdr:nvSpPr>
        <xdr:cNvPr id="613" name="n_1aveValue【学校施設】&#10;一人当たり面積"/>
        <xdr:cNvSpPr txBox="1"/>
      </xdr:nvSpPr>
      <xdr:spPr>
        <a:xfrm>
          <a:off x="21075727" y="1076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13749</xdr:rowOff>
    </xdr:from>
    <xdr:ext cx="469744" cy="259045"/>
    <xdr:sp macro="" textlink="">
      <xdr:nvSpPr>
        <xdr:cNvPr id="614" name="n_2aveValue【学校施設】&#10;一人当たり面積"/>
        <xdr:cNvSpPr txBox="1"/>
      </xdr:nvSpPr>
      <xdr:spPr>
        <a:xfrm>
          <a:off x="20199427" y="104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125223</xdr:rowOff>
    </xdr:from>
    <xdr:ext cx="469744" cy="259045"/>
    <xdr:sp macro="" textlink="">
      <xdr:nvSpPr>
        <xdr:cNvPr id="615" name="n_3aveValue【学校施設】&#10;一人当たり面積"/>
        <xdr:cNvSpPr txBox="1"/>
      </xdr:nvSpPr>
      <xdr:spPr>
        <a:xfrm>
          <a:off x="19310427" y="107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165768</xdr:rowOff>
    </xdr:from>
    <xdr:ext cx="469744" cy="259045"/>
    <xdr:sp macro="" textlink="">
      <xdr:nvSpPr>
        <xdr:cNvPr id="616" name="n_1mainValue【学校施設】&#10;一人当たり面積"/>
        <xdr:cNvSpPr txBox="1"/>
      </xdr:nvSpPr>
      <xdr:spPr>
        <a:xfrm>
          <a:off x="21075727" y="1028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60644</xdr:rowOff>
    </xdr:from>
    <xdr:ext cx="469744" cy="259045"/>
    <xdr:sp macro="" textlink="">
      <xdr:nvSpPr>
        <xdr:cNvPr id="617" name="n_2mainValue【学校施設】&#10;一人当たり面積"/>
        <xdr:cNvSpPr txBox="1"/>
      </xdr:nvSpPr>
      <xdr:spPr>
        <a:xfrm>
          <a:off x="20199427" y="1086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77328</xdr:rowOff>
    </xdr:from>
    <xdr:ext cx="534377" cy="259045"/>
    <xdr:sp macro="" textlink="">
      <xdr:nvSpPr>
        <xdr:cNvPr id="618" name="n_3mainValue【学校施設】&#10;一人当たり面積"/>
        <xdr:cNvSpPr txBox="1"/>
      </xdr:nvSpPr>
      <xdr:spPr>
        <a:xfrm>
          <a:off x="19278111" y="93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5" name="テキスト ボックス 6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7" name="テキスト ボックス 6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5" name="テキスト ボックス 6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59" name="直線コネクタ 658"/>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60"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61" name="直線コネクタ 660"/>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64"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65" name="フローチャート: 判断 664"/>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66" name="フローチャート: 判断 665"/>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67" name="フローチャート: 判断 666"/>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68" name="フローチャート: 判断 667"/>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90170</xdr:rowOff>
    </xdr:from>
    <xdr:to>
      <xdr:col>81</xdr:col>
      <xdr:colOff>101600</xdr:colOff>
      <xdr:row>103</xdr:row>
      <xdr:rowOff>20320</xdr:rowOff>
    </xdr:to>
    <xdr:sp macro="" textlink="">
      <xdr:nvSpPr>
        <xdr:cNvPr id="674" name="楕円 673"/>
        <xdr:cNvSpPr/>
      </xdr:nvSpPr>
      <xdr:spPr>
        <a:xfrm>
          <a:off x="1543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675" name="楕円 674"/>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80011</xdr:rowOff>
    </xdr:to>
    <xdr:cxnSp macro="">
      <xdr:nvCxnSpPr>
        <xdr:cNvPr id="676" name="直線コネクタ 675"/>
        <xdr:cNvCxnSpPr/>
      </xdr:nvCxnSpPr>
      <xdr:spPr>
        <a:xfrm flipV="1">
          <a:off x="14592300" y="176288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677" name="楕円 676"/>
        <xdr:cNvSpPr/>
      </xdr:nvSpPr>
      <xdr:spPr>
        <a:xfrm>
          <a:off x="1365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106</xdr:row>
      <xdr:rowOff>68580</xdr:rowOff>
    </xdr:to>
    <xdr:cxnSp macro="">
      <xdr:nvCxnSpPr>
        <xdr:cNvPr id="678" name="直線コネクタ 677"/>
        <xdr:cNvCxnSpPr/>
      </xdr:nvCxnSpPr>
      <xdr:spPr>
        <a:xfrm flipV="1">
          <a:off x="13703300" y="177393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79"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80"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681"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36847</xdr:rowOff>
    </xdr:from>
    <xdr:ext cx="405111" cy="259045"/>
    <xdr:sp macro="" textlink="">
      <xdr:nvSpPr>
        <xdr:cNvPr id="682" name="n_1main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683" name="n_2mainValue【公民館】&#10;有形固定資産減価償却率"/>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110507</xdr:rowOff>
    </xdr:from>
    <xdr:ext cx="405111" cy="259045"/>
    <xdr:sp macro="" textlink="">
      <xdr:nvSpPr>
        <xdr:cNvPr id="684" name="n_3mainValue【公民館】&#10;有形固定資産減価償却率"/>
        <xdr:cNvSpPr txBox="1"/>
      </xdr:nvSpPr>
      <xdr:spPr>
        <a:xfrm>
          <a:off x="13500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5" name="直線コネクタ 6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6" name="テキスト ボックス 6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7" name="直線コネクタ 6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8" name="テキスト ボックス 6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9" name="直線コネクタ 6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0" name="テキスト ボックス 6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1" name="直線コネクタ 7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2" name="テキスト ボックス 7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06" name="直線コネクタ 705"/>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07"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08" name="直線コネクタ 707"/>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09"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10" name="直線コネクタ 709"/>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11"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12" name="フローチャート: 判断 711"/>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13" name="フローチャート: 判断 712"/>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14" name="フローチャート: 判断 713"/>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15" name="フローチャート: 判断 714"/>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721" name="楕円 720"/>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22" name="楕円 721"/>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76200</xdr:rowOff>
    </xdr:to>
    <xdr:cxnSp macro="">
      <xdr:nvCxnSpPr>
        <xdr:cNvPr id="723" name="直線コネクタ 722"/>
        <xdr:cNvCxnSpPr/>
      </xdr:nvCxnSpPr>
      <xdr:spPr>
        <a:xfrm flipV="1">
          <a:off x="20434300" y="1824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59232</xdr:rowOff>
    </xdr:from>
    <xdr:to>
      <xdr:col>102</xdr:col>
      <xdr:colOff>165100</xdr:colOff>
      <xdr:row>100</xdr:row>
      <xdr:rowOff>160832</xdr:rowOff>
    </xdr:to>
    <xdr:sp macro="" textlink="">
      <xdr:nvSpPr>
        <xdr:cNvPr id="724" name="楕円 723"/>
        <xdr:cNvSpPr/>
      </xdr:nvSpPr>
      <xdr:spPr>
        <a:xfrm>
          <a:off x="19494500" y="172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110032</xdr:rowOff>
    </xdr:from>
    <xdr:to>
      <xdr:col>107</xdr:col>
      <xdr:colOff>50800</xdr:colOff>
      <xdr:row>106</xdr:row>
      <xdr:rowOff>76200</xdr:rowOff>
    </xdr:to>
    <xdr:cxnSp macro="">
      <xdr:nvCxnSpPr>
        <xdr:cNvPr id="725" name="直線コネクタ 724"/>
        <xdr:cNvCxnSpPr/>
      </xdr:nvCxnSpPr>
      <xdr:spPr>
        <a:xfrm>
          <a:off x="19545300" y="17255032"/>
          <a:ext cx="889000" cy="9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726" name="n_1ave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727" name="n_2aveValue【公民館】&#10;一人当たり面積"/>
        <xdr:cNvSpPr txBox="1"/>
      </xdr:nvSpPr>
      <xdr:spPr>
        <a:xfrm>
          <a:off x="20199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160647</xdr:rowOff>
    </xdr:from>
    <xdr:ext cx="469744" cy="259045"/>
    <xdr:sp macro="" textlink="">
      <xdr:nvSpPr>
        <xdr:cNvPr id="728" name="n_3aveValue【公民館】&#10;一人当たり面積"/>
        <xdr:cNvSpPr txBox="1"/>
      </xdr:nvSpPr>
      <xdr:spPr>
        <a:xfrm>
          <a:off x="19310427"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138955</xdr:rowOff>
    </xdr:from>
    <xdr:ext cx="469744" cy="259045"/>
    <xdr:sp macro="" textlink="">
      <xdr:nvSpPr>
        <xdr:cNvPr id="729" name="n_1mainValue【公民館】&#10;一人当たり面積"/>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730" name="n_2mainValue【公民館】&#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5909</xdr:rowOff>
    </xdr:from>
    <xdr:ext cx="469744" cy="259045"/>
    <xdr:sp macro="" textlink="">
      <xdr:nvSpPr>
        <xdr:cNvPr id="731" name="n_3mainValue【公民館】&#10;一人当たり面積"/>
        <xdr:cNvSpPr txBox="1"/>
      </xdr:nvSpPr>
      <xdr:spPr>
        <a:xfrm>
          <a:off x="19310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2000">
              <a:latin typeface="ＭＳ Ｐゴシック" panose="020B0600070205080204" pitchFamily="50" charset="-128"/>
              <a:ea typeface="ＭＳ Ｐゴシック" panose="020B0600070205080204" pitchFamily="50" charset="-128"/>
            </a:rPr>
            <a:t>ほとんどの項目において、平成</a:t>
          </a:r>
          <a:r>
            <a:rPr kumimoji="1" lang="en-US" altLang="ja-JP" sz="2000">
              <a:latin typeface="ＭＳ Ｐゴシック" panose="020B0600070205080204" pitchFamily="50" charset="-128"/>
              <a:ea typeface="ＭＳ Ｐゴシック" panose="020B0600070205080204" pitchFamily="50" charset="-128"/>
            </a:rPr>
            <a:t>29</a:t>
          </a:r>
          <a:r>
            <a:rPr kumimoji="1" lang="ja-JP" altLang="en-US" sz="2000">
              <a:latin typeface="ＭＳ Ｐゴシック" panose="020B0600070205080204" pitchFamily="50" charset="-128"/>
              <a:ea typeface="ＭＳ Ｐゴシック" panose="020B0600070205080204" pitchFamily="50" charset="-128"/>
            </a:rPr>
            <a:t>年度時点での有形固定資産減価償却率は類似団体平均よりも高くなっている。このことから、施設の老朽化が進んでおり、今後の更新が必要になってくるが、地方債の発行状況や財政状況を考慮しつつ効果的に整備していく必要がある。また、公営住宅の減価償却率は、補助金や町債を活用しながら施設の更新を行ってきたため類似団体平均と同程度の水準となっている。今後は将来負担比率や実質公債費率とのバランスを考慮しながら、適正な更新や除却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78"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81"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83"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85"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78196</xdr:rowOff>
    </xdr:from>
    <xdr:to>
      <xdr:col>20</xdr:col>
      <xdr:colOff>38100</xdr:colOff>
      <xdr:row>58</xdr:row>
      <xdr:rowOff>8346</xdr:rowOff>
    </xdr:to>
    <xdr:sp macro="" textlink="">
      <xdr:nvSpPr>
        <xdr:cNvPr id="91" name="楕円 90"/>
        <xdr:cNvSpPr/>
      </xdr:nvSpPr>
      <xdr:spPr>
        <a:xfrm>
          <a:off x="3746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119017</xdr:rowOff>
    </xdr:from>
    <xdr:to>
      <xdr:col>15</xdr:col>
      <xdr:colOff>101600</xdr:colOff>
      <xdr:row>58</xdr:row>
      <xdr:rowOff>49167</xdr:rowOff>
    </xdr:to>
    <xdr:sp macro="" textlink="">
      <xdr:nvSpPr>
        <xdr:cNvPr id="92" name="楕円 91"/>
        <xdr:cNvSpPr/>
      </xdr:nvSpPr>
      <xdr:spPr>
        <a:xfrm>
          <a:off x="2857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128996</xdr:rowOff>
    </xdr:from>
    <xdr:to>
      <xdr:col>19</xdr:col>
      <xdr:colOff>177800</xdr:colOff>
      <xdr:row>57</xdr:row>
      <xdr:rowOff>169817</xdr:rowOff>
    </xdr:to>
    <xdr:cxnSp macro="">
      <xdr:nvCxnSpPr>
        <xdr:cNvPr id="93" name="直線コネクタ 92"/>
        <xdr:cNvCxnSpPr/>
      </xdr:nvCxnSpPr>
      <xdr:spPr>
        <a:xfrm flipV="1">
          <a:off x="2908300" y="990164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94" name="楕円 93"/>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169817</xdr:rowOff>
    </xdr:from>
    <xdr:to>
      <xdr:col>15</xdr:col>
      <xdr:colOff>50800</xdr:colOff>
      <xdr:row>60</xdr:row>
      <xdr:rowOff>143691</xdr:rowOff>
    </xdr:to>
    <xdr:cxnSp macro="">
      <xdr:nvCxnSpPr>
        <xdr:cNvPr id="95" name="直線コネクタ 94"/>
        <xdr:cNvCxnSpPr/>
      </xdr:nvCxnSpPr>
      <xdr:spPr>
        <a:xfrm flipV="1">
          <a:off x="2019300" y="9942467"/>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24873</xdr:rowOff>
    </xdr:from>
    <xdr:ext cx="405111" cy="259045"/>
    <xdr:sp macro="" textlink="">
      <xdr:nvSpPr>
        <xdr:cNvPr id="96" name="n_1mainValue【体育館・プール】&#10;有形固定資産減価償却率"/>
        <xdr:cNvSpPr txBox="1"/>
      </xdr:nvSpPr>
      <xdr:spPr>
        <a:xfrm>
          <a:off x="3582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65694</xdr:rowOff>
    </xdr:from>
    <xdr:ext cx="405111" cy="259045"/>
    <xdr:sp macro="" textlink="">
      <xdr:nvSpPr>
        <xdr:cNvPr id="97" name="n_2mainValue【体育館・プール】&#10;有形固定資産減価償却率"/>
        <xdr:cNvSpPr txBox="1"/>
      </xdr:nvSpPr>
      <xdr:spPr>
        <a:xfrm>
          <a:off x="2705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98" name="n_3mainValue【体育館・プー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2" name="直線コネクタ 121"/>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3"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4" name="直線コネクタ 123"/>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5"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6" name="直線コネクタ 125"/>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127"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28" name="フローチャート: 判断 127"/>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29" name="フローチャート: 判断 128"/>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88409</xdr:rowOff>
    </xdr:from>
    <xdr:ext cx="469744" cy="259045"/>
    <xdr:sp macro="" textlink="">
      <xdr:nvSpPr>
        <xdr:cNvPr id="130" name="n_1aveValue【体育館・プール】&#10;一人当たり面積"/>
        <xdr:cNvSpPr txBox="1"/>
      </xdr:nvSpPr>
      <xdr:spPr>
        <a:xfrm>
          <a:off x="9391727"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1" name="フローチャート: 判断 130"/>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132"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3" name="フローチャート: 判断 132"/>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118889</xdr:rowOff>
    </xdr:from>
    <xdr:ext cx="469744" cy="259045"/>
    <xdr:sp macro="" textlink="">
      <xdr:nvSpPr>
        <xdr:cNvPr id="134" name="n_3aveValue【体育館・プール】&#10;一人当たり面積"/>
        <xdr:cNvSpPr txBox="1"/>
      </xdr:nvSpPr>
      <xdr:spPr>
        <a:xfrm>
          <a:off x="7626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116078</xdr:rowOff>
    </xdr:from>
    <xdr:to>
      <xdr:col>50</xdr:col>
      <xdr:colOff>165100</xdr:colOff>
      <xdr:row>62</xdr:row>
      <xdr:rowOff>46228</xdr:rowOff>
    </xdr:to>
    <xdr:sp macro="" textlink="">
      <xdr:nvSpPr>
        <xdr:cNvPr id="140" name="楕円 139"/>
        <xdr:cNvSpPr/>
      </xdr:nvSpPr>
      <xdr:spPr>
        <a:xfrm>
          <a:off x="9588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77216</xdr:rowOff>
    </xdr:from>
    <xdr:to>
      <xdr:col>46</xdr:col>
      <xdr:colOff>38100</xdr:colOff>
      <xdr:row>63</xdr:row>
      <xdr:rowOff>7366</xdr:rowOff>
    </xdr:to>
    <xdr:sp macro="" textlink="">
      <xdr:nvSpPr>
        <xdr:cNvPr id="141" name="楕円 140"/>
        <xdr:cNvSpPr/>
      </xdr:nvSpPr>
      <xdr:spPr>
        <a:xfrm>
          <a:off x="8699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166878</xdr:rowOff>
    </xdr:from>
    <xdr:to>
      <xdr:col>50</xdr:col>
      <xdr:colOff>114300</xdr:colOff>
      <xdr:row>62</xdr:row>
      <xdr:rowOff>128016</xdr:rowOff>
    </xdr:to>
    <xdr:cxnSp macro="">
      <xdr:nvCxnSpPr>
        <xdr:cNvPr id="142" name="直線コネクタ 141"/>
        <xdr:cNvCxnSpPr/>
      </xdr:nvCxnSpPr>
      <xdr:spPr>
        <a:xfrm flipV="1">
          <a:off x="8750300" y="106253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14732</xdr:rowOff>
    </xdr:from>
    <xdr:to>
      <xdr:col>41</xdr:col>
      <xdr:colOff>101600</xdr:colOff>
      <xdr:row>57</xdr:row>
      <xdr:rowOff>116332</xdr:rowOff>
    </xdr:to>
    <xdr:sp macro="" textlink="">
      <xdr:nvSpPr>
        <xdr:cNvPr id="143" name="楕円 142"/>
        <xdr:cNvSpPr/>
      </xdr:nvSpPr>
      <xdr:spPr>
        <a:xfrm>
          <a:off x="7810500" y="9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65532</xdr:rowOff>
    </xdr:from>
    <xdr:to>
      <xdr:col>45</xdr:col>
      <xdr:colOff>177800</xdr:colOff>
      <xdr:row>62</xdr:row>
      <xdr:rowOff>128016</xdr:rowOff>
    </xdr:to>
    <xdr:cxnSp macro="">
      <xdr:nvCxnSpPr>
        <xdr:cNvPr id="144" name="直線コネクタ 143"/>
        <xdr:cNvCxnSpPr/>
      </xdr:nvCxnSpPr>
      <xdr:spPr>
        <a:xfrm>
          <a:off x="7861300" y="9838182"/>
          <a:ext cx="889000" cy="9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62755</xdr:rowOff>
    </xdr:from>
    <xdr:ext cx="469744" cy="259045"/>
    <xdr:sp macro="" textlink="">
      <xdr:nvSpPr>
        <xdr:cNvPr id="145" name="n_1main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169943</xdr:rowOff>
    </xdr:from>
    <xdr:ext cx="469744" cy="259045"/>
    <xdr:sp macro="" textlink="">
      <xdr:nvSpPr>
        <xdr:cNvPr id="146" name="n_2mainValue【体育館・プール】&#10;一人当たり面積"/>
        <xdr:cNvSpPr txBox="1"/>
      </xdr:nvSpPr>
      <xdr:spPr>
        <a:xfrm>
          <a:off x="8515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132859</xdr:rowOff>
    </xdr:from>
    <xdr:ext cx="469744" cy="259045"/>
    <xdr:sp macro="" textlink="">
      <xdr:nvSpPr>
        <xdr:cNvPr id="147" name="n_3mainValue【体育館・プール】&#10;一人当たり面積"/>
        <xdr:cNvSpPr txBox="1"/>
      </xdr:nvSpPr>
      <xdr:spPr>
        <a:xfrm>
          <a:off x="7626427" y="956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8" name="テキスト ボックス 15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9" name="直線コネクタ 1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0" name="テキスト ボックス 15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1" name="直線コネクタ 1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2" name="テキスト ボックス 1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3" name="直線コネクタ 1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4" name="テキスト ボックス 1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5" name="直線コネクタ 1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6" name="テキスト ボックス 16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0" name="直線コネクタ 169"/>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1"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2" name="直線コネクタ 171"/>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3"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4" name="直線コネクタ 17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175"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76" name="フローチャート: 判断 175"/>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77" name="フローチャート: 判断 176"/>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178"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179" name="フローチャート: 判断 178"/>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135145</xdr:rowOff>
    </xdr:from>
    <xdr:ext cx="405111" cy="259045"/>
    <xdr:sp macro="" textlink="">
      <xdr:nvSpPr>
        <xdr:cNvPr id="180"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181" name="フローチャート: 判断 18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98314</xdr:rowOff>
    </xdr:from>
    <xdr:ext cx="405111" cy="259045"/>
    <xdr:sp macro="" textlink="">
      <xdr:nvSpPr>
        <xdr:cNvPr id="182"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115315</xdr:rowOff>
    </xdr:from>
    <xdr:to>
      <xdr:col>20</xdr:col>
      <xdr:colOff>38100</xdr:colOff>
      <xdr:row>85</xdr:row>
      <xdr:rowOff>45465</xdr:rowOff>
    </xdr:to>
    <xdr:sp macro="" textlink="">
      <xdr:nvSpPr>
        <xdr:cNvPr id="188" name="楕円 187"/>
        <xdr:cNvSpPr/>
      </xdr:nvSpPr>
      <xdr:spPr>
        <a:xfrm>
          <a:off x="3746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161037</xdr:rowOff>
    </xdr:from>
    <xdr:to>
      <xdr:col>15</xdr:col>
      <xdr:colOff>101600</xdr:colOff>
      <xdr:row>85</xdr:row>
      <xdr:rowOff>91187</xdr:rowOff>
    </xdr:to>
    <xdr:sp macro="" textlink="">
      <xdr:nvSpPr>
        <xdr:cNvPr id="189" name="楕円 188"/>
        <xdr:cNvSpPr/>
      </xdr:nvSpPr>
      <xdr:spPr>
        <a:xfrm>
          <a:off x="2857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166115</xdr:rowOff>
    </xdr:from>
    <xdr:to>
      <xdr:col>19</xdr:col>
      <xdr:colOff>177800</xdr:colOff>
      <xdr:row>85</xdr:row>
      <xdr:rowOff>40387</xdr:rowOff>
    </xdr:to>
    <xdr:cxnSp macro="">
      <xdr:nvCxnSpPr>
        <xdr:cNvPr id="190" name="直線コネクタ 189"/>
        <xdr:cNvCxnSpPr/>
      </xdr:nvCxnSpPr>
      <xdr:spPr>
        <a:xfrm flipV="1">
          <a:off x="2908300" y="14567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87885</xdr:rowOff>
    </xdr:from>
    <xdr:to>
      <xdr:col>10</xdr:col>
      <xdr:colOff>165100</xdr:colOff>
      <xdr:row>82</xdr:row>
      <xdr:rowOff>18035</xdr:rowOff>
    </xdr:to>
    <xdr:sp macro="" textlink="">
      <xdr:nvSpPr>
        <xdr:cNvPr id="191" name="楕円 190"/>
        <xdr:cNvSpPr/>
      </xdr:nvSpPr>
      <xdr:spPr>
        <a:xfrm>
          <a:off x="1968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138685</xdr:rowOff>
    </xdr:from>
    <xdr:to>
      <xdr:col>15</xdr:col>
      <xdr:colOff>50800</xdr:colOff>
      <xdr:row>85</xdr:row>
      <xdr:rowOff>40387</xdr:rowOff>
    </xdr:to>
    <xdr:cxnSp macro="">
      <xdr:nvCxnSpPr>
        <xdr:cNvPr id="192" name="直線コネクタ 191"/>
        <xdr:cNvCxnSpPr/>
      </xdr:nvCxnSpPr>
      <xdr:spPr>
        <a:xfrm>
          <a:off x="2019300" y="14026135"/>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36592</xdr:rowOff>
    </xdr:from>
    <xdr:ext cx="405111" cy="259045"/>
    <xdr:sp macro="" textlink="">
      <xdr:nvSpPr>
        <xdr:cNvPr id="193" name="n_1mainValue【福祉施設】&#10;有形固定資産減価償却率"/>
        <xdr:cNvSpPr txBox="1"/>
      </xdr:nvSpPr>
      <xdr:spPr>
        <a:xfrm>
          <a:off x="35820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82314</xdr:rowOff>
    </xdr:from>
    <xdr:ext cx="405111" cy="259045"/>
    <xdr:sp macro="" textlink="">
      <xdr:nvSpPr>
        <xdr:cNvPr id="194" name="n_2mainValue【福祉施設】&#10;有形固定資産減価償却率"/>
        <xdr:cNvSpPr txBox="1"/>
      </xdr:nvSpPr>
      <xdr:spPr>
        <a:xfrm>
          <a:off x="27057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34562</xdr:rowOff>
    </xdr:from>
    <xdr:ext cx="405111" cy="259045"/>
    <xdr:sp macro="" textlink="">
      <xdr:nvSpPr>
        <xdr:cNvPr id="195" name="n_3mainValue【福祉施設】&#10;有形固定資産減価償却率"/>
        <xdr:cNvSpPr txBox="1"/>
      </xdr:nvSpPr>
      <xdr:spPr>
        <a:xfrm>
          <a:off x="18167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31242</xdr:rowOff>
    </xdr:from>
    <xdr:to>
      <xdr:col>54</xdr:col>
      <xdr:colOff>189865</xdr:colOff>
      <xdr:row>86</xdr:row>
      <xdr:rowOff>99061</xdr:rowOff>
    </xdr:to>
    <xdr:cxnSp macro="">
      <xdr:nvCxnSpPr>
        <xdr:cNvPr id="219" name="直線コネクタ 218"/>
        <xdr:cNvCxnSpPr/>
      </xdr:nvCxnSpPr>
      <xdr:spPr>
        <a:xfrm flipV="1">
          <a:off x="10476865" y="14090142"/>
          <a:ext cx="0" cy="75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20"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21" name="直線コネクタ 2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149369</xdr:rowOff>
    </xdr:from>
    <xdr:ext cx="469744" cy="259045"/>
    <xdr:sp macro="" textlink="">
      <xdr:nvSpPr>
        <xdr:cNvPr id="222" name="【福祉施設】&#10;一人当たり面積最大値テキスト"/>
        <xdr:cNvSpPr txBox="1"/>
      </xdr:nvSpPr>
      <xdr:spPr>
        <a:xfrm>
          <a:off x="10515600" y="1386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31242</xdr:rowOff>
    </xdr:from>
    <xdr:to>
      <xdr:col>55</xdr:col>
      <xdr:colOff>88900</xdr:colOff>
      <xdr:row>82</xdr:row>
      <xdr:rowOff>31242</xdr:rowOff>
    </xdr:to>
    <xdr:cxnSp macro="">
      <xdr:nvCxnSpPr>
        <xdr:cNvPr id="223" name="直線コネクタ 222"/>
        <xdr:cNvCxnSpPr/>
      </xdr:nvCxnSpPr>
      <xdr:spPr>
        <a:xfrm>
          <a:off x="10388600" y="14090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153940</xdr:rowOff>
    </xdr:from>
    <xdr:ext cx="469744" cy="259045"/>
    <xdr:sp macro="" textlink="">
      <xdr:nvSpPr>
        <xdr:cNvPr id="224" name="【福祉施設】&#10;一人当たり面積平均値テキスト"/>
        <xdr:cNvSpPr txBox="1"/>
      </xdr:nvSpPr>
      <xdr:spPr>
        <a:xfrm>
          <a:off x="10515600" y="14555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225" name="フローチャート: 判断 224"/>
        <xdr:cNvSpPr/>
      </xdr:nvSpPr>
      <xdr:spPr>
        <a:xfrm>
          <a:off x="10426700" y="145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18542</xdr:rowOff>
    </xdr:from>
    <xdr:to>
      <xdr:col>50</xdr:col>
      <xdr:colOff>165100</xdr:colOff>
      <xdr:row>85</xdr:row>
      <xdr:rowOff>120142</xdr:rowOff>
    </xdr:to>
    <xdr:sp macro="" textlink="">
      <xdr:nvSpPr>
        <xdr:cNvPr id="226" name="フローチャート: 判断 225"/>
        <xdr:cNvSpPr/>
      </xdr:nvSpPr>
      <xdr:spPr>
        <a:xfrm>
          <a:off x="9588500" y="1459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111269</xdr:rowOff>
    </xdr:from>
    <xdr:ext cx="469744" cy="259045"/>
    <xdr:sp macro="" textlink="">
      <xdr:nvSpPr>
        <xdr:cNvPr id="227" name="n_1aveValue【福祉施設】&#10;一人当たり面積"/>
        <xdr:cNvSpPr txBox="1"/>
      </xdr:nvSpPr>
      <xdr:spPr>
        <a:xfrm>
          <a:off x="93917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32258</xdr:rowOff>
    </xdr:from>
    <xdr:to>
      <xdr:col>46</xdr:col>
      <xdr:colOff>38100</xdr:colOff>
      <xdr:row>85</xdr:row>
      <xdr:rowOff>133858</xdr:rowOff>
    </xdr:to>
    <xdr:sp macro="" textlink="">
      <xdr:nvSpPr>
        <xdr:cNvPr id="228" name="フローチャート: 判断 227"/>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124985</xdr:rowOff>
    </xdr:from>
    <xdr:ext cx="469744" cy="259045"/>
    <xdr:sp macro="" textlink="">
      <xdr:nvSpPr>
        <xdr:cNvPr id="229" name="n_2aveValue【福祉施設】&#10;一人当たり面積"/>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138176</xdr:rowOff>
    </xdr:from>
    <xdr:to>
      <xdr:col>41</xdr:col>
      <xdr:colOff>101600</xdr:colOff>
      <xdr:row>85</xdr:row>
      <xdr:rowOff>68326</xdr:rowOff>
    </xdr:to>
    <xdr:sp macro="" textlink="">
      <xdr:nvSpPr>
        <xdr:cNvPr id="230" name="フローチャート: 判断 229"/>
        <xdr:cNvSpPr/>
      </xdr:nvSpPr>
      <xdr:spPr>
        <a:xfrm>
          <a:off x="7810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59453</xdr:rowOff>
    </xdr:from>
    <xdr:ext cx="469744" cy="259045"/>
    <xdr:sp macro="" textlink="">
      <xdr:nvSpPr>
        <xdr:cNvPr id="231" name="n_3aveValue【福祉施設】&#10;一人当たり面積"/>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122937</xdr:rowOff>
    </xdr:from>
    <xdr:to>
      <xdr:col>50</xdr:col>
      <xdr:colOff>165100</xdr:colOff>
      <xdr:row>85</xdr:row>
      <xdr:rowOff>53087</xdr:rowOff>
    </xdr:to>
    <xdr:sp macro="" textlink="">
      <xdr:nvSpPr>
        <xdr:cNvPr id="237" name="楕円 236"/>
        <xdr:cNvSpPr/>
      </xdr:nvSpPr>
      <xdr:spPr>
        <a:xfrm>
          <a:off x="9588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238" name="楕円 237"/>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2287</xdr:rowOff>
    </xdr:from>
    <xdr:to>
      <xdr:col>50</xdr:col>
      <xdr:colOff>114300</xdr:colOff>
      <xdr:row>85</xdr:row>
      <xdr:rowOff>8382</xdr:rowOff>
    </xdr:to>
    <xdr:cxnSp macro="">
      <xdr:nvCxnSpPr>
        <xdr:cNvPr id="239" name="直線コネクタ 238"/>
        <xdr:cNvCxnSpPr/>
      </xdr:nvCxnSpPr>
      <xdr:spPr>
        <a:xfrm flipV="1">
          <a:off x="8750300" y="1457553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53594</xdr:rowOff>
    </xdr:from>
    <xdr:to>
      <xdr:col>41</xdr:col>
      <xdr:colOff>101600</xdr:colOff>
      <xdr:row>78</xdr:row>
      <xdr:rowOff>155194</xdr:rowOff>
    </xdr:to>
    <xdr:sp macro="" textlink="">
      <xdr:nvSpPr>
        <xdr:cNvPr id="240" name="楕円 239"/>
        <xdr:cNvSpPr/>
      </xdr:nvSpPr>
      <xdr:spPr>
        <a:xfrm>
          <a:off x="7810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104394</xdr:rowOff>
    </xdr:from>
    <xdr:to>
      <xdr:col>45</xdr:col>
      <xdr:colOff>177800</xdr:colOff>
      <xdr:row>85</xdr:row>
      <xdr:rowOff>8382</xdr:rowOff>
    </xdr:to>
    <xdr:cxnSp macro="">
      <xdr:nvCxnSpPr>
        <xdr:cNvPr id="241" name="直線コネクタ 240"/>
        <xdr:cNvCxnSpPr/>
      </xdr:nvCxnSpPr>
      <xdr:spPr>
        <a:xfrm>
          <a:off x="7861300" y="13477494"/>
          <a:ext cx="889000" cy="110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69614</xdr:rowOff>
    </xdr:from>
    <xdr:ext cx="469744" cy="259045"/>
    <xdr:sp macro="" textlink="">
      <xdr:nvSpPr>
        <xdr:cNvPr id="242" name="n_1mainValue【福祉施設】&#10;一人当たり面積"/>
        <xdr:cNvSpPr txBox="1"/>
      </xdr:nvSpPr>
      <xdr:spPr>
        <a:xfrm>
          <a:off x="9391727"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243" name="n_2mainValue【福祉施設】&#10;一人当たり面積"/>
        <xdr:cNvSpPr txBox="1"/>
      </xdr:nvSpPr>
      <xdr:spPr>
        <a:xfrm>
          <a:off x="8515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271</xdr:rowOff>
    </xdr:from>
    <xdr:ext cx="469744" cy="259045"/>
    <xdr:sp macro="" textlink="">
      <xdr:nvSpPr>
        <xdr:cNvPr id="244" name="n_3mainValue【福祉施設】&#10;一人当たり面積"/>
        <xdr:cNvSpPr txBox="1"/>
      </xdr:nvSpPr>
      <xdr:spPr>
        <a:xfrm>
          <a:off x="76264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5" name="正方形/長方形 2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6" name="正方形/長方形 2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7" name="正方形/長方形 2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8" name="正方形/長方形 2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9" name="正方形/長方形 2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0" name="正方形/長方形 2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1" name="正方形/長方形 2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2" name="正方形/長方形 2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3" name="正方形/長方形 2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4" name="正方形/長方形 2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5" name="正方形/長方形 2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6" name="正方形/長方形 2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7" name="正方形/長方形 2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8" name="正方形/長方形 2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9" name="正方形/長方形 2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0" name="正方形/長方形 2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1" name="テキスト ボックス 3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2" name="直線コネクタ 3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03" name="テキスト ボックス 3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4" name="直線コネクタ 3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05" name="テキスト ボックス 3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6" name="直線コネクタ 3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7" name="テキスト ボックス 3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8" name="直線コネクタ 3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9" name="テキスト ボックス 3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10" name="直線コネクタ 3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1" name="テキスト ボックス 3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2" name="直線コネクタ 3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13" name="テキスト ボックス 3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4" name="直線コネクタ 3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5" name="テキスト ボックス 3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317" name="直線コネクタ 316"/>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318"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319" name="直線コネクタ 318"/>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20"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21" name="直線コネクタ 32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322"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323" name="フローチャート: 判断 322"/>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324" name="フローチャート: 判断 323"/>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74313</xdr:rowOff>
    </xdr:from>
    <xdr:ext cx="405111" cy="259045"/>
    <xdr:sp macro="" textlink="">
      <xdr:nvSpPr>
        <xdr:cNvPr id="325"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326" name="フローチャート: 判断 325"/>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327"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328" name="フローチャート: 判断 327"/>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329"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0" name="テキスト ボックス 3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1" name="テキスト ボックス 3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2" name="テキスト ボックス 3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3" name="テキスト ボックス 3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4" name="テキスト ボックス 3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92075</xdr:rowOff>
    </xdr:from>
    <xdr:to>
      <xdr:col>81</xdr:col>
      <xdr:colOff>101600</xdr:colOff>
      <xdr:row>78</xdr:row>
      <xdr:rowOff>22225</xdr:rowOff>
    </xdr:to>
    <xdr:sp macro="" textlink="">
      <xdr:nvSpPr>
        <xdr:cNvPr id="335" name="楕円 334"/>
        <xdr:cNvSpPr/>
      </xdr:nvSpPr>
      <xdr:spPr>
        <a:xfrm>
          <a:off x="15430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122555</xdr:rowOff>
    </xdr:from>
    <xdr:to>
      <xdr:col>76</xdr:col>
      <xdr:colOff>165100</xdr:colOff>
      <xdr:row>78</xdr:row>
      <xdr:rowOff>52705</xdr:rowOff>
    </xdr:to>
    <xdr:sp macro="" textlink="">
      <xdr:nvSpPr>
        <xdr:cNvPr id="336" name="楕円 335"/>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142875</xdr:rowOff>
    </xdr:from>
    <xdr:to>
      <xdr:col>81</xdr:col>
      <xdr:colOff>50800</xdr:colOff>
      <xdr:row>78</xdr:row>
      <xdr:rowOff>1905</xdr:rowOff>
    </xdr:to>
    <xdr:cxnSp macro="">
      <xdr:nvCxnSpPr>
        <xdr:cNvPr id="337" name="直線コネクタ 336"/>
        <xdr:cNvCxnSpPr/>
      </xdr:nvCxnSpPr>
      <xdr:spPr>
        <a:xfrm flipV="1">
          <a:off x="14592300" y="13344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92075</xdr:rowOff>
    </xdr:from>
    <xdr:to>
      <xdr:col>72</xdr:col>
      <xdr:colOff>38100</xdr:colOff>
      <xdr:row>85</xdr:row>
      <xdr:rowOff>22225</xdr:rowOff>
    </xdr:to>
    <xdr:sp macro="" textlink="">
      <xdr:nvSpPr>
        <xdr:cNvPr id="338" name="楕円 337"/>
        <xdr:cNvSpPr/>
      </xdr:nvSpPr>
      <xdr:spPr>
        <a:xfrm>
          <a:off x="13652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1905</xdr:rowOff>
    </xdr:from>
    <xdr:to>
      <xdr:col>76</xdr:col>
      <xdr:colOff>114300</xdr:colOff>
      <xdr:row>84</xdr:row>
      <xdr:rowOff>142875</xdr:rowOff>
    </xdr:to>
    <xdr:cxnSp macro="">
      <xdr:nvCxnSpPr>
        <xdr:cNvPr id="339" name="直線コネクタ 338"/>
        <xdr:cNvCxnSpPr/>
      </xdr:nvCxnSpPr>
      <xdr:spPr>
        <a:xfrm flipV="1">
          <a:off x="13703300" y="13375005"/>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38752</xdr:rowOff>
    </xdr:from>
    <xdr:ext cx="405111" cy="259045"/>
    <xdr:sp macro="" textlink="">
      <xdr:nvSpPr>
        <xdr:cNvPr id="340" name="n_1mainValue【消防施設】&#10;有形固定資産減価償却率"/>
        <xdr:cNvSpPr txBox="1"/>
      </xdr:nvSpPr>
      <xdr:spPr>
        <a:xfrm>
          <a:off x="152660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69232</xdr:rowOff>
    </xdr:from>
    <xdr:ext cx="405111" cy="259045"/>
    <xdr:sp macro="" textlink="">
      <xdr:nvSpPr>
        <xdr:cNvPr id="341" name="n_2mainValue【消防施設】&#10;有形固定資産減価償却率"/>
        <xdr:cNvSpPr txBox="1"/>
      </xdr:nvSpPr>
      <xdr:spPr>
        <a:xfrm>
          <a:off x="143897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13352</xdr:rowOff>
    </xdr:from>
    <xdr:ext cx="405111" cy="259045"/>
    <xdr:sp macro="" textlink="">
      <xdr:nvSpPr>
        <xdr:cNvPr id="342" name="n_3mainValue【消防施設】&#10;有形固定資産減価償却率"/>
        <xdr:cNvSpPr txBox="1"/>
      </xdr:nvSpPr>
      <xdr:spPr>
        <a:xfrm>
          <a:off x="13500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3" name="正方形/長方形 3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0" name="正方形/長方形 3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53" name="直線コネクタ 3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54" name="テキスト ボックス 3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55" name="直線コネクタ 3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56" name="テキスト ボックス 3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57" name="直線コネクタ 3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58" name="テキスト ボックス 3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59" name="直線コネクタ 3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60" name="テキスト ボックス 3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61" name="直線コネクタ 3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62" name="テキスト ボックス 3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63" name="直線コネクタ 3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64" name="テキスト ボックス 3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5" name="直線コネクタ 3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6" name="テキスト ボックス 3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368" name="直線コネクタ 367"/>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369"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370" name="直線コネクタ 369"/>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371"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372" name="直線コネクタ 371"/>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373"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374" name="フローチャート: 判断 373"/>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375" name="フローチャート: 判断 374"/>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50635</xdr:rowOff>
    </xdr:from>
    <xdr:ext cx="469744" cy="259045"/>
    <xdr:sp macro="" textlink="">
      <xdr:nvSpPr>
        <xdr:cNvPr id="376"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377" name="フローチャート: 判断 376"/>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378"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379" name="フローチャート: 判断 378"/>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115950</xdr:rowOff>
    </xdr:from>
    <xdr:ext cx="469744" cy="259045"/>
    <xdr:sp macro="" textlink="">
      <xdr:nvSpPr>
        <xdr:cNvPr id="380" name="n_3aveValue【消防施設】&#10;一人当たり面積"/>
        <xdr:cNvSpPr txBox="1"/>
      </xdr:nvSpPr>
      <xdr:spPr>
        <a:xfrm>
          <a:off x="19310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1" name="テキスト ボックス 3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2" name="テキスト ボックス 3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3" name="テキスト ボックス 3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4" name="テキスト ボックス 3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5" name="テキスト ボックス 3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386" name="楕円 385"/>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34652</xdr:rowOff>
    </xdr:from>
    <xdr:to>
      <xdr:col>107</xdr:col>
      <xdr:colOff>101600</xdr:colOff>
      <xdr:row>83</xdr:row>
      <xdr:rowOff>136252</xdr:rowOff>
    </xdr:to>
    <xdr:sp macro="" textlink="">
      <xdr:nvSpPr>
        <xdr:cNvPr id="387" name="楕円 386"/>
        <xdr:cNvSpPr/>
      </xdr:nvSpPr>
      <xdr:spPr>
        <a:xfrm>
          <a:off x="20383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85452</xdr:rowOff>
    </xdr:to>
    <xdr:cxnSp macro="">
      <xdr:nvCxnSpPr>
        <xdr:cNvPr id="388" name="直線コネクタ 387"/>
        <xdr:cNvCxnSpPr/>
      </xdr:nvCxnSpPr>
      <xdr:spPr>
        <a:xfrm flipV="1">
          <a:off x="20434300" y="143027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126093</xdr:rowOff>
    </xdr:from>
    <xdr:to>
      <xdr:col>102</xdr:col>
      <xdr:colOff>165100</xdr:colOff>
      <xdr:row>84</xdr:row>
      <xdr:rowOff>56243</xdr:rowOff>
    </xdr:to>
    <xdr:sp macro="" textlink="">
      <xdr:nvSpPr>
        <xdr:cNvPr id="389" name="楕円 388"/>
        <xdr:cNvSpPr/>
      </xdr:nvSpPr>
      <xdr:spPr>
        <a:xfrm>
          <a:off x="19494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85452</xdr:rowOff>
    </xdr:from>
    <xdr:to>
      <xdr:col>107</xdr:col>
      <xdr:colOff>50800</xdr:colOff>
      <xdr:row>84</xdr:row>
      <xdr:rowOff>5443</xdr:rowOff>
    </xdr:to>
    <xdr:cxnSp macro="">
      <xdr:nvCxnSpPr>
        <xdr:cNvPr id="390" name="直線コネクタ 389"/>
        <xdr:cNvCxnSpPr/>
      </xdr:nvCxnSpPr>
      <xdr:spPr>
        <a:xfrm flipV="1">
          <a:off x="19545300" y="1431580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391" name="n_1main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152779</xdr:rowOff>
    </xdr:from>
    <xdr:ext cx="469744" cy="259045"/>
    <xdr:sp macro="" textlink="">
      <xdr:nvSpPr>
        <xdr:cNvPr id="392" name="n_2mainValue【消防施設】&#10;一人当たり面積"/>
        <xdr:cNvSpPr txBox="1"/>
      </xdr:nvSpPr>
      <xdr:spPr>
        <a:xfrm>
          <a:off x="20199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72770</xdr:rowOff>
    </xdr:from>
    <xdr:ext cx="469744" cy="259045"/>
    <xdr:sp macro="" textlink="">
      <xdr:nvSpPr>
        <xdr:cNvPr id="393" name="n_3mainValue【消防施設】&#10;一人当たり面積"/>
        <xdr:cNvSpPr txBox="1"/>
      </xdr:nvSpPr>
      <xdr:spPr>
        <a:xfrm>
          <a:off x="19310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419" name="直線コネクタ 41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42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21" name="直線コネクタ 42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42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423" name="直線コネクタ 42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424"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425" name="フローチャート: 判断 42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426" name="フローチャート: 判断 42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155683</xdr:rowOff>
    </xdr:from>
    <xdr:ext cx="405111" cy="259045"/>
    <xdr:sp macro="" textlink="">
      <xdr:nvSpPr>
        <xdr:cNvPr id="427"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428" name="フローチャート: 判断 427"/>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429"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430" name="フローチャート: 判断 429"/>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431"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84182</xdr:rowOff>
    </xdr:from>
    <xdr:to>
      <xdr:col>81</xdr:col>
      <xdr:colOff>101600</xdr:colOff>
      <xdr:row>101</xdr:row>
      <xdr:rowOff>14332</xdr:rowOff>
    </xdr:to>
    <xdr:sp macro="" textlink="">
      <xdr:nvSpPr>
        <xdr:cNvPr id="437" name="楕円 436"/>
        <xdr:cNvSpPr/>
      </xdr:nvSpPr>
      <xdr:spPr>
        <a:xfrm>
          <a:off x="15430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121738</xdr:rowOff>
    </xdr:from>
    <xdr:to>
      <xdr:col>76</xdr:col>
      <xdr:colOff>165100</xdr:colOff>
      <xdr:row>101</xdr:row>
      <xdr:rowOff>51888</xdr:rowOff>
    </xdr:to>
    <xdr:sp macro="" textlink="">
      <xdr:nvSpPr>
        <xdr:cNvPr id="438" name="楕円 437"/>
        <xdr:cNvSpPr/>
      </xdr:nvSpPr>
      <xdr:spPr>
        <a:xfrm>
          <a:off x="14541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134982</xdr:rowOff>
    </xdr:from>
    <xdr:to>
      <xdr:col>81</xdr:col>
      <xdr:colOff>50800</xdr:colOff>
      <xdr:row>101</xdr:row>
      <xdr:rowOff>1088</xdr:rowOff>
    </xdr:to>
    <xdr:cxnSp macro="">
      <xdr:nvCxnSpPr>
        <xdr:cNvPr id="439" name="直線コネクタ 438"/>
        <xdr:cNvCxnSpPr/>
      </xdr:nvCxnSpPr>
      <xdr:spPr>
        <a:xfrm flipV="1">
          <a:off x="14592300" y="172799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440" name="楕円 439"/>
        <xdr:cNvSpPr/>
      </xdr:nvSpPr>
      <xdr:spPr>
        <a:xfrm>
          <a:off x="13652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1088</xdr:rowOff>
    </xdr:from>
    <xdr:to>
      <xdr:col>76</xdr:col>
      <xdr:colOff>114300</xdr:colOff>
      <xdr:row>102</xdr:row>
      <xdr:rowOff>164374</xdr:rowOff>
    </xdr:to>
    <xdr:cxnSp macro="">
      <xdr:nvCxnSpPr>
        <xdr:cNvPr id="441" name="直線コネクタ 440"/>
        <xdr:cNvCxnSpPr/>
      </xdr:nvCxnSpPr>
      <xdr:spPr>
        <a:xfrm flipV="1">
          <a:off x="13703300" y="17317538"/>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30859</xdr:rowOff>
    </xdr:from>
    <xdr:ext cx="405111" cy="259045"/>
    <xdr:sp macro="" textlink="">
      <xdr:nvSpPr>
        <xdr:cNvPr id="442" name="n_1mainValue【庁舎】&#10;有形固定資産減価償却率"/>
        <xdr:cNvSpPr txBox="1"/>
      </xdr:nvSpPr>
      <xdr:spPr>
        <a:xfrm>
          <a:off x="152660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68415</xdr:rowOff>
    </xdr:from>
    <xdr:ext cx="405111" cy="259045"/>
    <xdr:sp macro="" textlink="">
      <xdr:nvSpPr>
        <xdr:cNvPr id="443" name="n_2mainValue【庁舎】&#10;有形固定資産減価償却率"/>
        <xdr:cNvSpPr txBox="1"/>
      </xdr:nvSpPr>
      <xdr:spPr>
        <a:xfrm>
          <a:off x="14389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444" name="n_3mainValue【庁舎】&#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5" name="正方形/長方形 4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6" name="正方形/長方形 4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7" name="正方形/長方形 4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8" name="正方形/長方形 4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9" name="正方形/長方形 4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0" name="正方形/長方形 4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1" name="正方形/長方形 4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2" name="正方形/長方形 4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3" name="テキスト ボックス 4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4" name="直線コネクタ 4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5" name="テキスト ボックス 4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56" name="直線コネクタ 4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7" name="テキスト ボックス 4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8" name="直線コネクタ 4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9" name="テキスト ボックス 4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0" name="直線コネクタ 4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1" name="テキスト ボックス 4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2" name="直線コネクタ 4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3" name="テキスト ボックス 4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4" name="直線コネクタ 4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5" name="テキスト ボックス 4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6" name="直線コネクタ 4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7" name="テキスト ボックス 4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469" name="直線コネクタ 468"/>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470"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471" name="直線コネクタ 470"/>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472"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473" name="直線コネクタ 472"/>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474"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475" name="フローチャート: 判断 47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476" name="フローチャート: 判断 475"/>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477"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478" name="フローチャート: 判断 477"/>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160672</xdr:rowOff>
    </xdr:from>
    <xdr:ext cx="469744" cy="259045"/>
    <xdr:sp macro="" textlink="">
      <xdr:nvSpPr>
        <xdr:cNvPr id="479"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480" name="フローチャート: 判断 479"/>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15257</xdr:rowOff>
    </xdr:from>
    <xdr:ext cx="469744" cy="259045"/>
    <xdr:sp macro="" textlink="">
      <xdr:nvSpPr>
        <xdr:cNvPr id="481" name="n_3aveValue【庁舎】&#10;一人当たり面積"/>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2" name="テキスト ボックス 4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487" name="楕円 486"/>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149225</xdr:rowOff>
    </xdr:from>
    <xdr:to>
      <xdr:col>107</xdr:col>
      <xdr:colOff>101600</xdr:colOff>
      <xdr:row>107</xdr:row>
      <xdr:rowOff>79375</xdr:rowOff>
    </xdr:to>
    <xdr:sp macro="" textlink="">
      <xdr:nvSpPr>
        <xdr:cNvPr id="488" name="楕円 487"/>
        <xdr:cNvSpPr/>
      </xdr:nvSpPr>
      <xdr:spPr>
        <a:xfrm>
          <a:off x="2038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107</xdr:row>
      <xdr:rowOff>28575</xdr:rowOff>
    </xdr:to>
    <xdr:cxnSp macro="">
      <xdr:nvCxnSpPr>
        <xdr:cNvPr id="489" name="直線コネクタ 488"/>
        <xdr:cNvCxnSpPr/>
      </xdr:nvCxnSpPr>
      <xdr:spPr>
        <a:xfrm flipV="1">
          <a:off x="20434300" y="18326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42545</xdr:rowOff>
    </xdr:from>
    <xdr:to>
      <xdr:col>102</xdr:col>
      <xdr:colOff>165100</xdr:colOff>
      <xdr:row>99</xdr:row>
      <xdr:rowOff>144145</xdr:rowOff>
    </xdr:to>
    <xdr:sp macro="" textlink="">
      <xdr:nvSpPr>
        <xdr:cNvPr id="490" name="楕円 489"/>
        <xdr:cNvSpPr/>
      </xdr:nvSpPr>
      <xdr:spPr>
        <a:xfrm>
          <a:off x="19494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93345</xdr:rowOff>
    </xdr:from>
    <xdr:to>
      <xdr:col>107</xdr:col>
      <xdr:colOff>50800</xdr:colOff>
      <xdr:row>107</xdr:row>
      <xdr:rowOff>28575</xdr:rowOff>
    </xdr:to>
    <xdr:cxnSp macro="">
      <xdr:nvCxnSpPr>
        <xdr:cNvPr id="491" name="直線コネクタ 490"/>
        <xdr:cNvCxnSpPr/>
      </xdr:nvCxnSpPr>
      <xdr:spPr>
        <a:xfrm>
          <a:off x="19545300" y="17066895"/>
          <a:ext cx="889000" cy="13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22877</xdr:rowOff>
    </xdr:from>
    <xdr:ext cx="469744" cy="259045"/>
    <xdr:sp macro="" textlink="">
      <xdr:nvSpPr>
        <xdr:cNvPr id="492"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70502</xdr:rowOff>
    </xdr:from>
    <xdr:ext cx="469744" cy="259045"/>
    <xdr:sp macro="" textlink="">
      <xdr:nvSpPr>
        <xdr:cNvPr id="493" name="n_2mainValue【庁舎】&#10;一人当たり面積"/>
        <xdr:cNvSpPr txBox="1"/>
      </xdr:nvSpPr>
      <xdr:spPr>
        <a:xfrm>
          <a:off x="20199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97</xdr:row>
      <xdr:rowOff>160672</xdr:rowOff>
    </xdr:from>
    <xdr:ext cx="469744" cy="259045"/>
    <xdr:sp macro="" textlink="">
      <xdr:nvSpPr>
        <xdr:cNvPr id="494" name="n_3mainValue【庁舎】&#10;一人当たり面積"/>
        <xdr:cNvSpPr txBox="1"/>
      </xdr:nvSpPr>
      <xdr:spPr>
        <a:xfrm>
          <a:off x="19310427" y="167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5" name="正方形/長方形 4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6" name="正方形/長方形 4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7" name="テキスト ボックス 4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2000">
              <a:latin typeface="ＭＳ Ｐゴシック" panose="020B0600070205080204" pitchFamily="50" charset="-128"/>
              <a:ea typeface="ＭＳ Ｐゴシック" panose="020B0600070205080204" pitchFamily="50" charset="-128"/>
            </a:rPr>
            <a:t>平成</a:t>
          </a:r>
          <a:r>
            <a:rPr kumimoji="1" lang="en-US" altLang="ja-JP" sz="2000">
              <a:latin typeface="ＭＳ Ｐゴシック" panose="020B0600070205080204" pitchFamily="50" charset="-128"/>
              <a:ea typeface="ＭＳ Ｐゴシック" panose="020B0600070205080204" pitchFamily="50" charset="-128"/>
            </a:rPr>
            <a:t>29</a:t>
          </a:r>
          <a:r>
            <a:rPr kumimoji="1" lang="ja-JP" altLang="en-US" sz="2000">
              <a:latin typeface="ＭＳ Ｐゴシック" panose="020B0600070205080204" pitchFamily="50" charset="-128"/>
              <a:ea typeface="ＭＳ Ｐゴシック" panose="020B0600070205080204" pitchFamily="50" charset="-128"/>
            </a:rPr>
            <a:t>年度時点での有形固定資産減価償却率は、体育館・プール及び福祉施設については類似団体に近い水準となっている一方、消防施設及び庁舎については類似団体に比べ高くなっている。限られた財源の中で減価償却率を減少させるため、効果的な施設の除却・更新等の対処を行う必要がある。規模の大きな施設の更新も必要となることが想定されるため、財政状況を勘案し、長期修繕計画の策定や施設の集約など、大きな負担増とならないよう配慮した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町税収入は個人所得の増等により平成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基準財政収入額については、地方消費税交付金の増等により前年度比増となった。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基準財政需要額については、地域経済・雇用対策費や高齢者保健福祉費の算定額の減等により前年度比減となった。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これにより、単年度の財政力指数は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に改善されたが、類似団体の中でも下位に位置している現状であるため、町税の滞納対策など、更なる収入確保に取り組み財政基盤の強化に努めていく。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4" name="直線コネクタ 73"/>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7" name="直線コネクタ 76"/>
        <xdr:cNvCxnSpPr/>
      </xdr:nvCxnSpPr>
      <xdr:spPr>
        <a:xfrm flipV="1">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27215</xdr:rowOff>
    </xdr:to>
    <xdr:cxnSp macro="">
      <xdr:nvCxnSpPr>
        <xdr:cNvPr id="80" name="直線コネクタ 79"/>
        <xdr:cNvCxnSpPr/>
      </xdr:nvCxnSpPr>
      <xdr:spPr>
        <a:xfrm flipV="1">
          <a:off x="1447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主な要因としては町税などの経常的収入が乏しい上、歳出面では、人件費・公債費及び補助費等が多額であることが挙げられる。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過去の大型建設事業による負担が大きいため、新規地方債発行の抑制と繰上償還の実施で公債費の減少に努めていく。人件費については定員適正化計画に基づき適切な定員管理に努める。補助費等も一部事務組合負担金が多大になっている。今後も一部事務組合事業収支と連動して負担金が増える可能性があることから、事業内容の精査と負担金の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65</xdr:row>
      <xdr:rowOff>157480</xdr:rowOff>
    </xdr:to>
    <xdr:cxnSp macro="">
      <xdr:nvCxnSpPr>
        <xdr:cNvPr id="134" name="直線コネクタ 133"/>
        <xdr:cNvCxnSpPr/>
      </xdr:nvCxnSpPr>
      <xdr:spPr>
        <a:xfrm>
          <a:off x="4114800" y="112132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69004</xdr:rowOff>
    </xdr:to>
    <xdr:cxnSp macro="">
      <xdr:nvCxnSpPr>
        <xdr:cNvPr id="137" name="直線コネクタ 136"/>
        <xdr:cNvCxnSpPr/>
      </xdr:nvCxnSpPr>
      <xdr:spPr>
        <a:xfrm>
          <a:off x="3225800" y="1114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85090</xdr:rowOff>
    </xdr:to>
    <xdr:cxnSp macro="">
      <xdr:nvCxnSpPr>
        <xdr:cNvPr id="140" name="直線コネクタ 139"/>
        <xdr:cNvCxnSpPr/>
      </xdr:nvCxnSpPr>
      <xdr:spPr>
        <a:xfrm flipV="1">
          <a:off x="2336800" y="111489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82550</xdr:rowOff>
    </xdr:to>
    <xdr:cxnSp macro="">
      <xdr:nvCxnSpPr>
        <xdr:cNvPr id="143" name="直線コネクタ 142"/>
        <xdr:cNvCxnSpPr/>
      </xdr:nvCxnSpPr>
      <xdr:spPr>
        <a:xfrm flipV="1">
          <a:off x="1447800" y="112293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3" name="楕円 152"/>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4" name="財政構造の弾力性該当値テキスト"/>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5" name="楕円 154"/>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6" name="テキスト ボックス 15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7" name="楕円 156"/>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8" name="テキスト ボックス 157"/>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9" name="楕円 158"/>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60" name="テキスト ボックス 159"/>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61" name="楕円 160"/>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2" name="テキスト ボックス 161"/>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ると人件費は多額であるものの、物件費が抑えられているため、当該数値は類似団体平均を下回っている。これは、指定管理者制度の導入や事務費の一括管理等によるコスト削減を実施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90622</xdr:rowOff>
    </xdr:from>
    <xdr:to>
      <xdr:col>23</xdr:col>
      <xdr:colOff>133350</xdr:colOff>
      <xdr:row>82</xdr:row>
      <xdr:rowOff>138013</xdr:rowOff>
    </xdr:to>
    <xdr:cxnSp macro="">
      <xdr:nvCxnSpPr>
        <xdr:cNvPr id="197" name="直線コネクタ 196"/>
        <xdr:cNvCxnSpPr/>
      </xdr:nvCxnSpPr>
      <xdr:spPr>
        <a:xfrm>
          <a:off x="4114800" y="14149522"/>
          <a:ext cx="838200" cy="4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90622</xdr:rowOff>
    </xdr:from>
    <xdr:to>
      <xdr:col>19</xdr:col>
      <xdr:colOff>133350</xdr:colOff>
      <xdr:row>82</xdr:row>
      <xdr:rowOff>112773</xdr:rowOff>
    </xdr:to>
    <xdr:cxnSp macro="">
      <xdr:nvCxnSpPr>
        <xdr:cNvPr id="200" name="直線コネクタ 199"/>
        <xdr:cNvCxnSpPr/>
      </xdr:nvCxnSpPr>
      <xdr:spPr>
        <a:xfrm flipV="1">
          <a:off x="3225800" y="14149522"/>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57761</xdr:rowOff>
    </xdr:from>
    <xdr:to>
      <xdr:col>15</xdr:col>
      <xdr:colOff>82550</xdr:colOff>
      <xdr:row>82</xdr:row>
      <xdr:rowOff>112773</xdr:rowOff>
    </xdr:to>
    <xdr:cxnSp macro="">
      <xdr:nvCxnSpPr>
        <xdr:cNvPr id="203" name="直線コネクタ 202"/>
        <xdr:cNvCxnSpPr/>
      </xdr:nvCxnSpPr>
      <xdr:spPr>
        <a:xfrm>
          <a:off x="2336800" y="14116661"/>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34556</xdr:rowOff>
    </xdr:from>
    <xdr:to>
      <xdr:col>11</xdr:col>
      <xdr:colOff>31750</xdr:colOff>
      <xdr:row>82</xdr:row>
      <xdr:rowOff>57761</xdr:rowOff>
    </xdr:to>
    <xdr:cxnSp macro="">
      <xdr:nvCxnSpPr>
        <xdr:cNvPr id="206" name="直線コネクタ 205"/>
        <xdr:cNvCxnSpPr/>
      </xdr:nvCxnSpPr>
      <xdr:spPr>
        <a:xfrm>
          <a:off x="1447800" y="14093456"/>
          <a:ext cx="8890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87213</xdr:rowOff>
    </xdr:from>
    <xdr:to>
      <xdr:col>23</xdr:col>
      <xdr:colOff>184150</xdr:colOff>
      <xdr:row>83</xdr:row>
      <xdr:rowOff>17363</xdr:rowOff>
    </xdr:to>
    <xdr:sp macro="" textlink="">
      <xdr:nvSpPr>
        <xdr:cNvPr id="216" name="楕円 215"/>
        <xdr:cNvSpPr/>
      </xdr:nvSpPr>
      <xdr:spPr>
        <a:xfrm>
          <a:off x="4902200" y="141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103740</xdr:rowOff>
    </xdr:from>
    <xdr:ext cx="762000" cy="259045"/>
    <xdr:sp macro="" textlink="">
      <xdr:nvSpPr>
        <xdr:cNvPr id="217" name="人件費・物件費等の状況該当値テキスト"/>
        <xdr:cNvSpPr txBox="1"/>
      </xdr:nvSpPr>
      <xdr:spPr>
        <a:xfrm>
          <a:off x="5041900" y="1399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39822</xdr:rowOff>
    </xdr:from>
    <xdr:to>
      <xdr:col>19</xdr:col>
      <xdr:colOff>184150</xdr:colOff>
      <xdr:row>82</xdr:row>
      <xdr:rowOff>141422</xdr:rowOff>
    </xdr:to>
    <xdr:sp macro="" textlink="">
      <xdr:nvSpPr>
        <xdr:cNvPr id="218" name="楕円 217"/>
        <xdr:cNvSpPr/>
      </xdr:nvSpPr>
      <xdr:spPr>
        <a:xfrm>
          <a:off x="4064000" y="14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151599</xdr:rowOff>
    </xdr:from>
    <xdr:ext cx="736600" cy="259045"/>
    <xdr:sp macro="" textlink="">
      <xdr:nvSpPr>
        <xdr:cNvPr id="219" name="テキスト ボックス 218"/>
        <xdr:cNvSpPr txBox="1"/>
      </xdr:nvSpPr>
      <xdr:spPr>
        <a:xfrm>
          <a:off x="3733800" y="138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61973</xdr:rowOff>
    </xdr:from>
    <xdr:to>
      <xdr:col>15</xdr:col>
      <xdr:colOff>133350</xdr:colOff>
      <xdr:row>82</xdr:row>
      <xdr:rowOff>163573</xdr:rowOff>
    </xdr:to>
    <xdr:sp macro="" textlink="">
      <xdr:nvSpPr>
        <xdr:cNvPr id="220" name="楕円 219"/>
        <xdr:cNvSpPr/>
      </xdr:nvSpPr>
      <xdr:spPr>
        <a:xfrm>
          <a:off x="3175000" y="141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2300</xdr:rowOff>
    </xdr:from>
    <xdr:ext cx="762000" cy="259045"/>
    <xdr:sp macro="" textlink="">
      <xdr:nvSpPr>
        <xdr:cNvPr id="221" name="テキスト ボックス 220"/>
        <xdr:cNvSpPr txBox="1"/>
      </xdr:nvSpPr>
      <xdr:spPr>
        <a:xfrm>
          <a:off x="2844800" y="138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6961</xdr:rowOff>
    </xdr:from>
    <xdr:to>
      <xdr:col>11</xdr:col>
      <xdr:colOff>82550</xdr:colOff>
      <xdr:row>82</xdr:row>
      <xdr:rowOff>108561</xdr:rowOff>
    </xdr:to>
    <xdr:sp macro="" textlink="">
      <xdr:nvSpPr>
        <xdr:cNvPr id="222" name="楕円 221"/>
        <xdr:cNvSpPr/>
      </xdr:nvSpPr>
      <xdr:spPr>
        <a:xfrm>
          <a:off x="2286000" y="14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118738</xdr:rowOff>
    </xdr:from>
    <xdr:ext cx="762000" cy="259045"/>
    <xdr:sp macro="" textlink="">
      <xdr:nvSpPr>
        <xdr:cNvPr id="223" name="テキスト ボックス 222"/>
        <xdr:cNvSpPr txBox="1"/>
      </xdr:nvSpPr>
      <xdr:spPr>
        <a:xfrm>
          <a:off x="1955800" y="138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155206</xdr:rowOff>
    </xdr:from>
    <xdr:to>
      <xdr:col>7</xdr:col>
      <xdr:colOff>31750</xdr:colOff>
      <xdr:row>82</xdr:row>
      <xdr:rowOff>85356</xdr:rowOff>
    </xdr:to>
    <xdr:sp macro="" textlink="">
      <xdr:nvSpPr>
        <xdr:cNvPr id="224" name="楕円 223"/>
        <xdr:cNvSpPr/>
      </xdr:nvSpPr>
      <xdr:spPr>
        <a:xfrm>
          <a:off x="1397000" y="140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95533</xdr:rowOff>
    </xdr:from>
    <xdr:ext cx="762000" cy="259045"/>
    <xdr:sp macro="" textlink="">
      <xdr:nvSpPr>
        <xdr:cNvPr id="225" name="テキスト ボックス 224"/>
        <xdr:cNvSpPr txBox="1"/>
      </xdr:nvSpPr>
      <xdr:spPr>
        <a:xfrm>
          <a:off x="1066800" y="1381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指数は類似団体平均以下となっているが、当町では特別な給料の削減対策はとっておらず、職の昇格に伴う昇給を抑えた結果と思われる。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116114</xdr:rowOff>
    </xdr:to>
    <xdr:cxnSp macro="">
      <xdr:nvCxnSpPr>
        <xdr:cNvPr id="261" name="直線コネクタ 260"/>
        <xdr:cNvCxnSpPr/>
      </xdr:nvCxnSpPr>
      <xdr:spPr>
        <a:xfrm>
          <a:off x="16179800" y="143292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30843</xdr:rowOff>
    </xdr:to>
    <xdr:cxnSp macro="">
      <xdr:nvCxnSpPr>
        <xdr:cNvPr id="264" name="直線コネクタ 263"/>
        <xdr:cNvCxnSpPr/>
      </xdr:nvCxnSpPr>
      <xdr:spPr>
        <a:xfrm flipV="1">
          <a:off x="15290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30843</xdr:rowOff>
    </xdr:to>
    <xdr:cxnSp macro="">
      <xdr:nvCxnSpPr>
        <xdr:cNvPr id="267" name="直線コネクタ 266"/>
        <xdr:cNvCxnSpPr/>
      </xdr:nvCxnSpPr>
      <xdr:spPr>
        <a:xfrm>
          <a:off x="14401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81643</xdr:rowOff>
    </xdr:to>
    <xdr:cxnSp macro="">
      <xdr:nvCxnSpPr>
        <xdr:cNvPr id="270" name="直線コネクタ 269"/>
        <xdr:cNvCxnSpPr/>
      </xdr:nvCxnSpPr>
      <xdr:spPr>
        <a:xfrm>
          <a:off x="13512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0" name="楕円 279"/>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1"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8" name="楕円 287"/>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9" name="テキスト ボックス 288"/>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過去の大型建設事業実施や行政需要拡大に伴う大量の職員採用に起因して、他団体と比較して職員数が多い状況にあり、近年の行政改革による職員減員策によっても類似団体平均を上回っている。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140970</xdr:rowOff>
    </xdr:to>
    <xdr:cxnSp macro="">
      <xdr:nvCxnSpPr>
        <xdr:cNvPr id="328" name="直線コネクタ 327"/>
        <xdr:cNvCxnSpPr/>
      </xdr:nvCxnSpPr>
      <xdr:spPr>
        <a:xfrm flipV="1">
          <a:off x="16179800" y="1075880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147003</xdr:rowOff>
    </xdr:to>
    <xdr:cxnSp macro="">
      <xdr:nvCxnSpPr>
        <xdr:cNvPr id="331" name="直線コネクタ 330"/>
        <xdr:cNvCxnSpPr/>
      </xdr:nvCxnSpPr>
      <xdr:spPr>
        <a:xfrm flipV="1">
          <a:off x="15290800" y="107708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63</xdr:row>
      <xdr:rowOff>17780</xdr:rowOff>
    </xdr:to>
    <xdr:cxnSp macro="">
      <xdr:nvCxnSpPr>
        <xdr:cNvPr id="334" name="直線コネクタ 333"/>
        <xdr:cNvCxnSpPr/>
      </xdr:nvCxnSpPr>
      <xdr:spPr>
        <a:xfrm flipV="1">
          <a:off x="14401800" y="107769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162084</xdr:rowOff>
    </xdr:from>
    <xdr:to>
      <xdr:col>68</xdr:col>
      <xdr:colOff>152400</xdr:colOff>
      <xdr:row>63</xdr:row>
      <xdr:rowOff>17780</xdr:rowOff>
    </xdr:to>
    <xdr:cxnSp macro="">
      <xdr:nvCxnSpPr>
        <xdr:cNvPr id="337" name="直線コネクタ 336"/>
        <xdr:cNvCxnSpPr/>
      </xdr:nvCxnSpPr>
      <xdr:spPr>
        <a:xfrm>
          <a:off x="13512800" y="107919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7" name="楕円 346"/>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8"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9" name="楕円 348"/>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50" name="テキスト ボックス 349"/>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96203</xdr:rowOff>
    </xdr:from>
    <xdr:to>
      <xdr:col>73</xdr:col>
      <xdr:colOff>44450</xdr:colOff>
      <xdr:row>63</xdr:row>
      <xdr:rowOff>26353</xdr:rowOff>
    </xdr:to>
    <xdr:sp macro="" textlink="">
      <xdr:nvSpPr>
        <xdr:cNvPr id="351" name="楕円 350"/>
        <xdr:cNvSpPr/>
      </xdr:nvSpPr>
      <xdr:spPr>
        <a:xfrm>
          <a:off x="15240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11130</xdr:rowOff>
    </xdr:from>
    <xdr:ext cx="762000" cy="259045"/>
    <xdr:sp macro="" textlink="">
      <xdr:nvSpPr>
        <xdr:cNvPr id="352" name="テキスト ボックス 351"/>
        <xdr:cNvSpPr txBox="1"/>
      </xdr:nvSpPr>
      <xdr:spPr>
        <a:xfrm>
          <a:off x="14909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53" name="楕円 352"/>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54" name="テキスト ボックス 353"/>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111284</xdr:rowOff>
    </xdr:from>
    <xdr:to>
      <xdr:col>64</xdr:col>
      <xdr:colOff>152400</xdr:colOff>
      <xdr:row>63</xdr:row>
      <xdr:rowOff>41434</xdr:rowOff>
    </xdr:to>
    <xdr:sp macro="" textlink="">
      <xdr:nvSpPr>
        <xdr:cNvPr id="355" name="楕円 354"/>
        <xdr:cNvSpPr/>
      </xdr:nvSpPr>
      <xdr:spPr>
        <a:xfrm>
          <a:off x="13462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26211</xdr:rowOff>
    </xdr:from>
    <xdr:ext cx="762000" cy="259045"/>
    <xdr:sp macro="" textlink="">
      <xdr:nvSpPr>
        <xdr:cNvPr id="356" name="テキスト ボックス 355"/>
        <xdr:cNvSpPr txBox="1"/>
      </xdr:nvSpPr>
      <xdr:spPr>
        <a:xfrm>
          <a:off x="13131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過去の大型建設事業実施による公債費負担が多額であり、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年度の比率は類似団体平均の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新発債の抑制などにより公債費負担の減少に努めた結果、前年度比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類似団体の中で最下位に位置している。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大な起債残額を長期にわたり償還していくことになり、新庁舎建設事業に係る大型の借入を控えていることから急激な比率の改善は望めない。公営企業会計に対する準元利償還金比率の上昇や標準財政規模の減少など厳しい状況は続くが、引き続き新規地方債発行の抑制や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6" name="テキスト ボックス 37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7" name="直線コネクタ 37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8" name="テキスト ボックス 37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9" name="直線コネクタ 37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80" name="テキスト ボックス 37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41</xdr:row>
      <xdr:rowOff>158242</xdr:rowOff>
    </xdr:to>
    <xdr:cxnSp macro="">
      <xdr:nvCxnSpPr>
        <xdr:cNvPr id="384" name="直線コネクタ 383"/>
        <xdr:cNvCxnSpPr/>
      </xdr:nvCxnSpPr>
      <xdr:spPr>
        <a:xfrm flipV="1">
          <a:off x="17018000" y="6116320"/>
          <a:ext cx="0" cy="1071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130319</xdr:rowOff>
    </xdr:from>
    <xdr:ext cx="762000" cy="259045"/>
    <xdr:sp macro="" textlink="">
      <xdr:nvSpPr>
        <xdr:cNvPr id="385" name="公債費負担の状況最小値テキスト"/>
        <xdr:cNvSpPr txBox="1"/>
      </xdr:nvSpPr>
      <xdr:spPr>
        <a:xfrm>
          <a:off x="17106900" y="715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158242</xdr:rowOff>
    </xdr:from>
    <xdr:to>
      <xdr:col>81</xdr:col>
      <xdr:colOff>133350</xdr:colOff>
      <xdr:row>41</xdr:row>
      <xdr:rowOff>158242</xdr:rowOff>
    </xdr:to>
    <xdr:cxnSp macro="">
      <xdr:nvCxnSpPr>
        <xdr:cNvPr id="386" name="直線コネクタ 385"/>
        <xdr:cNvCxnSpPr/>
      </xdr:nvCxnSpPr>
      <xdr:spPr>
        <a:xfrm>
          <a:off x="16929100" y="718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8" name="直線コネクタ 38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167894</xdr:rowOff>
    </xdr:to>
    <xdr:cxnSp macro="">
      <xdr:nvCxnSpPr>
        <xdr:cNvPr id="389" name="直線コネクタ 388"/>
        <xdr:cNvCxnSpPr/>
      </xdr:nvCxnSpPr>
      <xdr:spPr>
        <a:xfrm flipV="1">
          <a:off x="16179800" y="718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13225</xdr:rowOff>
    </xdr:from>
    <xdr:ext cx="762000" cy="259045"/>
    <xdr:sp macro="" textlink="">
      <xdr:nvSpPr>
        <xdr:cNvPr id="390" name="公債費負担の状況平均値テキスト"/>
        <xdr:cNvSpPr txBox="1"/>
      </xdr:nvSpPr>
      <xdr:spPr>
        <a:xfrm>
          <a:off x="17106900" y="652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1" name="フローチャート: 判断 390"/>
        <xdr:cNvSpPr/>
      </xdr:nvSpPr>
      <xdr:spPr>
        <a:xfrm>
          <a:off x="16967200" y="668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83312</xdr:rowOff>
    </xdr:to>
    <xdr:cxnSp macro="">
      <xdr:nvCxnSpPr>
        <xdr:cNvPr id="392" name="直線コネクタ 391"/>
        <xdr:cNvCxnSpPr/>
      </xdr:nvCxnSpPr>
      <xdr:spPr>
        <a:xfrm flipV="1">
          <a:off x="15290800" y="719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168148</xdr:rowOff>
    </xdr:from>
    <xdr:to>
      <xdr:col>77</xdr:col>
      <xdr:colOff>95250</xdr:colOff>
      <xdr:row>39</xdr:row>
      <xdr:rowOff>98298</xdr:rowOff>
    </xdr:to>
    <xdr:sp macro="" textlink="">
      <xdr:nvSpPr>
        <xdr:cNvPr id="393" name="フローチャート: 判断 392"/>
        <xdr:cNvSpPr/>
      </xdr:nvSpPr>
      <xdr:spPr>
        <a:xfrm>
          <a:off x="16129000" y="668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4" name="テキスト ボックス 393"/>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43</xdr:row>
      <xdr:rowOff>37338</xdr:rowOff>
    </xdr:to>
    <xdr:cxnSp macro="">
      <xdr:nvCxnSpPr>
        <xdr:cNvPr id="395" name="直線コネクタ 394"/>
        <xdr:cNvCxnSpPr/>
      </xdr:nvCxnSpPr>
      <xdr:spPr>
        <a:xfrm flipV="1">
          <a:off x="14401800" y="728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96" name="フローチャート: 判断 395"/>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397" name="テキスト ボックス 396"/>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44</xdr:row>
      <xdr:rowOff>20320</xdr:rowOff>
    </xdr:to>
    <xdr:cxnSp macro="">
      <xdr:nvCxnSpPr>
        <xdr:cNvPr id="398" name="直線コネクタ 397"/>
        <xdr:cNvCxnSpPr/>
      </xdr:nvCxnSpPr>
      <xdr:spPr>
        <a:xfrm flipV="1">
          <a:off x="13512800" y="74096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99" name="フローチャート: 判断 398"/>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1" name="フローチャート: 判断 400"/>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2" name="テキスト ボックス 401"/>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8" name="楕円 407"/>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3319</xdr:rowOff>
    </xdr:from>
    <xdr:ext cx="762000" cy="259045"/>
    <xdr:sp macro="" textlink="">
      <xdr:nvSpPr>
        <xdr:cNvPr id="409" name="公債費負担の状況該当値テキスト"/>
        <xdr:cNvSpPr txBox="1"/>
      </xdr:nvSpPr>
      <xdr:spPr>
        <a:xfrm>
          <a:off x="17106900" y="703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10" name="楕円 409"/>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11" name="テキスト ボックス 410"/>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12" name="楕円 411"/>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13" name="テキスト ボックス 412"/>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14" name="楕円 413"/>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15" name="テキスト ボックス 414"/>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6" name="楕円 415"/>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7" name="テキスト ボックス 416"/>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近年の新発債の抑制と繰上償還の実施により比率は減少傾向であるが、比率は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％と非常に大きく、順位は依然最下位である。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として、標準財政規模が地方交付税の減額等を要因として減少が見込まれることや、新庁舎建設事業に係る大型の借入を控えていることから、短期的な比率は横ばいもしくは増加傾向と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多大な起債残額を長期にわたり償還していくことを前提として、引き続き繰上償還の実施や地方債発行抑制等の対策を講じ、財政の健全化を図っていく。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99873</xdr:rowOff>
    </xdr:to>
    <xdr:cxnSp macro="">
      <xdr:nvCxnSpPr>
        <xdr:cNvPr id="444" name="直線コネクタ 443"/>
        <xdr:cNvCxnSpPr/>
      </xdr:nvCxnSpPr>
      <xdr:spPr>
        <a:xfrm flipV="1">
          <a:off x="17018000" y="2451100"/>
          <a:ext cx="0" cy="906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71950</xdr:rowOff>
    </xdr:from>
    <xdr:ext cx="762000" cy="259045"/>
    <xdr:sp macro="" textlink="">
      <xdr:nvSpPr>
        <xdr:cNvPr id="445" name="将来負担の状況最小値テキスト"/>
        <xdr:cNvSpPr txBox="1"/>
      </xdr:nvSpPr>
      <xdr:spPr>
        <a:xfrm>
          <a:off x="17106900" y="332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99873</xdr:rowOff>
    </xdr:from>
    <xdr:to>
      <xdr:col>81</xdr:col>
      <xdr:colOff>133350</xdr:colOff>
      <xdr:row>19</xdr:row>
      <xdr:rowOff>99873</xdr:rowOff>
    </xdr:to>
    <xdr:cxnSp macro="">
      <xdr:nvCxnSpPr>
        <xdr:cNvPr id="446" name="直線コネクタ 445"/>
        <xdr:cNvCxnSpPr/>
      </xdr:nvCxnSpPr>
      <xdr:spPr>
        <a:xfrm>
          <a:off x="16929100" y="335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99873</xdr:rowOff>
    </xdr:from>
    <xdr:to>
      <xdr:col>81</xdr:col>
      <xdr:colOff>44450</xdr:colOff>
      <xdr:row>19</xdr:row>
      <xdr:rowOff>101321</xdr:rowOff>
    </xdr:to>
    <xdr:cxnSp macro="">
      <xdr:nvCxnSpPr>
        <xdr:cNvPr id="449" name="直線コネクタ 448"/>
        <xdr:cNvCxnSpPr/>
      </xdr:nvCxnSpPr>
      <xdr:spPr>
        <a:xfrm flipV="1">
          <a:off x="16179800" y="335742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5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51" name="フローチャート: 判断 45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101321</xdr:rowOff>
    </xdr:from>
    <xdr:to>
      <xdr:col>77</xdr:col>
      <xdr:colOff>44450</xdr:colOff>
      <xdr:row>20</xdr:row>
      <xdr:rowOff>13843</xdr:rowOff>
    </xdr:to>
    <xdr:cxnSp macro="">
      <xdr:nvCxnSpPr>
        <xdr:cNvPr id="452" name="直線コネクタ 451"/>
        <xdr:cNvCxnSpPr/>
      </xdr:nvCxnSpPr>
      <xdr:spPr>
        <a:xfrm flipV="1">
          <a:off x="15290800" y="3358871"/>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3" name="フローチャート: 判断 452"/>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4" name="テキスト ボックス 453"/>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141859</xdr:rowOff>
    </xdr:from>
    <xdr:to>
      <xdr:col>72</xdr:col>
      <xdr:colOff>203200</xdr:colOff>
      <xdr:row>20</xdr:row>
      <xdr:rowOff>13843</xdr:rowOff>
    </xdr:to>
    <xdr:cxnSp macro="">
      <xdr:nvCxnSpPr>
        <xdr:cNvPr id="455" name="直線コネクタ 454"/>
        <xdr:cNvCxnSpPr/>
      </xdr:nvCxnSpPr>
      <xdr:spPr>
        <a:xfrm>
          <a:off x="14401800" y="339940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76606</xdr:rowOff>
    </xdr:from>
    <xdr:to>
      <xdr:col>73</xdr:col>
      <xdr:colOff>44450</xdr:colOff>
      <xdr:row>16</xdr:row>
      <xdr:rowOff>6756</xdr:rowOff>
    </xdr:to>
    <xdr:sp macro="" textlink="">
      <xdr:nvSpPr>
        <xdr:cNvPr id="456" name="フローチャート: 判断 455"/>
        <xdr:cNvSpPr/>
      </xdr:nvSpPr>
      <xdr:spPr>
        <a:xfrm>
          <a:off x="15240000" y="264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16933</xdr:rowOff>
    </xdr:from>
    <xdr:ext cx="762000" cy="259045"/>
    <xdr:sp macro="" textlink="">
      <xdr:nvSpPr>
        <xdr:cNvPr id="457" name="テキスト ボックス 456"/>
        <xdr:cNvSpPr txBox="1"/>
      </xdr:nvSpPr>
      <xdr:spPr>
        <a:xfrm>
          <a:off x="14909800" y="241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141859</xdr:rowOff>
    </xdr:from>
    <xdr:to>
      <xdr:col>68</xdr:col>
      <xdr:colOff>152400</xdr:colOff>
      <xdr:row>20</xdr:row>
      <xdr:rowOff>109398</xdr:rowOff>
    </xdr:to>
    <xdr:cxnSp macro="">
      <xdr:nvCxnSpPr>
        <xdr:cNvPr id="458" name="直線コネクタ 457"/>
        <xdr:cNvCxnSpPr/>
      </xdr:nvCxnSpPr>
      <xdr:spPr>
        <a:xfrm flipV="1">
          <a:off x="13512800" y="339940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112801</xdr:rowOff>
    </xdr:from>
    <xdr:to>
      <xdr:col>68</xdr:col>
      <xdr:colOff>203200</xdr:colOff>
      <xdr:row>16</xdr:row>
      <xdr:rowOff>42951</xdr:rowOff>
    </xdr:to>
    <xdr:sp macro="" textlink="">
      <xdr:nvSpPr>
        <xdr:cNvPr id="459" name="フローチャート: 判断 458"/>
        <xdr:cNvSpPr/>
      </xdr:nvSpPr>
      <xdr:spPr>
        <a:xfrm>
          <a:off x="143510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53128</xdr:rowOff>
    </xdr:from>
    <xdr:ext cx="762000" cy="259045"/>
    <xdr:sp macro="" textlink="">
      <xdr:nvSpPr>
        <xdr:cNvPr id="460" name="テキスト ボックス 459"/>
        <xdr:cNvSpPr txBox="1"/>
      </xdr:nvSpPr>
      <xdr:spPr>
        <a:xfrm>
          <a:off x="14020800" y="245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61" name="フローチャート: 判断 460"/>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62" name="テキスト ボックス 461"/>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49073</xdr:rowOff>
    </xdr:from>
    <xdr:to>
      <xdr:col>81</xdr:col>
      <xdr:colOff>95250</xdr:colOff>
      <xdr:row>19</xdr:row>
      <xdr:rowOff>150673</xdr:rowOff>
    </xdr:to>
    <xdr:sp macro="" textlink="">
      <xdr:nvSpPr>
        <xdr:cNvPr id="468" name="楕円 467"/>
        <xdr:cNvSpPr/>
      </xdr:nvSpPr>
      <xdr:spPr>
        <a:xfrm>
          <a:off x="16967200" y="33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116400</xdr:rowOff>
    </xdr:from>
    <xdr:ext cx="762000" cy="259045"/>
    <xdr:sp macro="" textlink="">
      <xdr:nvSpPr>
        <xdr:cNvPr id="469" name="将来負担の状況該当値テキスト"/>
        <xdr:cNvSpPr txBox="1"/>
      </xdr:nvSpPr>
      <xdr:spPr>
        <a:xfrm>
          <a:off x="17106900" y="32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50521</xdr:rowOff>
    </xdr:from>
    <xdr:to>
      <xdr:col>77</xdr:col>
      <xdr:colOff>95250</xdr:colOff>
      <xdr:row>19</xdr:row>
      <xdr:rowOff>152121</xdr:rowOff>
    </xdr:to>
    <xdr:sp macro="" textlink="">
      <xdr:nvSpPr>
        <xdr:cNvPr id="470" name="楕円 469"/>
        <xdr:cNvSpPr/>
      </xdr:nvSpPr>
      <xdr:spPr>
        <a:xfrm>
          <a:off x="16129000" y="3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136898</xdr:rowOff>
    </xdr:from>
    <xdr:ext cx="736600" cy="259045"/>
    <xdr:sp macro="" textlink="">
      <xdr:nvSpPr>
        <xdr:cNvPr id="471" name="テキスト ボックス 470"/>
        <xdr:cNvSpPr txBox="1"/>
      </xdr:nvSpPr>
      <xdr:spPr>
        <a:xfrm>
          <a:off x="15798800" y="3394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134493</xdr:rowOff>
    </xdr:from>
    <xdr:to>
      <xdr:col>73</xdr:col>
      <xdr:colOff>44450</xdr:colOff>
      <xdr:row>20</xdr:row>
      <xdr:rowOff>64643</xdr:rowOff>
    </xdr:to>
    <xdr:sp macro="" textlink="">
      <xdr:nvSpPr>
        <xdr:cNvPr id="472" name="楕円 471"/>
        <xdr:cNvSpPr/>
      </xdr:nvSpPr>
      <xdr:spPr>
        <a:xfrm>
          <a:off x="15240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49420</xdr:rowOff>
    </xdr:from>
    <xdr:ext cx="762000" cy="259045"/>
    <xdr:sp macro="" textlink="">
      <xdr:nvSpPr>
        <xdr:cNvPr id="473" name="テキスト ボックス 472"/>
        <xdr:cNvSpPr txBox="1"/>
      </xdr:nvSpPr>
      <xdr:spPr>
        <a:xfrm>
          <a:off x="14909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91059</xdr:rowOff>
    </xdr:from>
    <xdr:to>
      <xdr:col>68</xdr:col>
      <xdr:colOff>203200</xdr:colOff>
      <xdr:row>20</xdr:row>
      <xdr:rowOff>21209</xdr:rowOff>
    </xdr:to>
    <xdr:sp macro="" textlink="">
      <xdr:nvSpPr>
        <xdr:cNvPr id="474" name="楕円 473"/>
        <xdr:cNvSpPr/>
      </xdr:nvSpPr>
      <xdr:spPr>
        <a:xfrm>
          <a:off x="14351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5986</xdr:rowOff>
    </xdr:from>
    <xdr:ext cx="762000" cy="259045"/>
    <xdr:sp macro="" textlink="">
      <xdr:nvSpPr>
        <xdr:cNvPr id="475" name="テキスト ボックス 474"/>
        <xdr:cNvSpPr txBox="1"/>
      </xdr:nvSpPr>
      <xdr:spPr>
        <a:xfrm>
          <a:off x="14020800" y="34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58598</xdr:rowOff>
    </xdr:from>
    <xdr:to>
      <xdr:col>64</xdr:col>
      <xdr:colOff>152400</xdr:colOff>
      <xdr:row>20</xdr:row>
      <xdr:rowOff>160198</xdr:rowOff>
    </xdr:to>
    <xdr:sp macro="" textlink="">
      <xdr:nvSpPr>
        <xdr:cNvPr id="476" name="楕円 475"/>
        <xdr:cNvSpPr/>
      </xdr:nvSpPr>
      <xdr:spPr>
        <a:xfrm>
          <a:off x="13462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144975</xdr:rowOff>
    </xdr:from>
    <xdr:ext cx="762000" cy="259045"/>
    <xdr:sp macro="" textlink="">
      <xdr:nvSpPr>
        <xdr:cNvPr id="477" name="テキスト ボックス 476"/>
        <xdr:cNvSpPr txBox="1"/>
      </xdr:nvSpPr>
      <xdr:spPr>
        <a:xfrm>
          <a:off x="13131800" y="35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人件費に係る経常収支比率は、類似団体との比較でかなり高い比率となっている。これは、類似団体と比較して職員数が多いこと、平均年齢が高く一人当たりの給料が高いことが要因である。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退職者不補充や指定管理者制度の導入により、年々職員数は減少しており、今後も退職者数が増えることによりその傾向は続くと見込まれる。事務事業の整理を実施し、職員配置の検証や職員構成の平準化を見据えながら定員適正化に努め、人件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132443</xdr:rowOff>
    </xdr:from>
    <xdr:to>
      <xdr:col>24</xdr:col>
      <xdr:colOff>25400</xdr:colOff>
      <xdr:row>40</xdr:row>
      <xdr:rowOff>154215</xdr:rowOff>
    </xdr:to>
    <xdr:cxnSp macro="">
      <xdr:nvCxnSpPr>
        <xdr:cNvPr id="68" name="直線コネクタ 67"/>
        <xdr:cNvCxnSpPr/>
      </xdr:nvCxnSpPr>
      <xdr:spPr>
        <a:xfrm flipV="1">
          <a:off x="3987800" y="6990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154215</xdr:rowOff>
    </xdr:from>
    <xdr:to>
      <xdr:col>19</xdr:col>
      <xdr:colOff>187325</xdr:colOff>
      <xdr:row>40</xdr:row>
      <xdr:rowOff>165100</xdr:rowOff>
    </xdr:to>
    <xdr:cxnSp macro="">
      <xdr:nvCxnSpPr>
        <xdr:cNvPr id="71" name="直線コネクタ 70"/>
        <xdr:cNvCxnSpPr/>
      </xdr:nvCxnSpPr>
      <xdr:spPr>
        <a:xfrm flipV="1">
          <a:off x="3098800" y="7012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165100</xdr:rowOff>
    </xdr:to>
    <xdr:cxnSp macro="">
      <xdr:nvCxnSpPr>
        <xdr:cNvPr id="74" name="直線コネクタ 73"/>
        <xdr:cNvCxnSpPr/>
      </xdr:nvCxnSpPr>
      <xdr:spPr>
        <a:xfrm>
          <a:off x="2209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132443</xdr:rowOff>
    </xdr:to>
    <xdr:cxnSp macro="">
      <xdr:nvCxnSpPr>
        <xdr:cNvPr id="77" name="直線コネクタ 76"/>
        <xdr:cNvCxnSpPr/>
      </xdr:nvCxnSpPr>
      <xdr:spPr>
        <a:xfrm flipV="1">
          <a:off x="1320800" y="694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81643</xdr:rowOff>
    </xdr:from>
    <xdr:to>
      <xdr:col>24</xdr:col>
      <xdr:colOff>76200</xdr:colOff>
      <xdr:row>41</xdr:row>
      <xdr:rowOff>11793</xdr:rowOff>
    </xdr:to>
    <xdr:sp macro="" textlink="">
      <xdr:nvSpPr>
        <xdr:cNvPr id="87" name="楕円 86"/>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53720</xdr:rowOff>
    </xdr:from>
    <xdr:ext cx="762000" cy="259045"/>
    <xdr:sp macro="" textlink="">
      <xdr:nvSpPr>
        <xdr:cNvPr id="88" name="人件費該当値テキスト"/>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103415</xdr:rowOff>
    </xdr:from>
    <xdr:to>
      <xdr:col>20</xdr:col>
      <xdr:colOff>38100</xdr:colOff>
      <xdr:row>41</xdr:row>
      <xdr:rowOff>33565</xdr:rowOff>
    </xdr:to>
    <xdr:sp macro="" textlink="">
      <xdr:nvSpPr>
        <xdr:cNvPr id="89" name="楕円 88"/>
        <xdr:cNvSpPr/>
      </xdr:nvSpPr>
      <xdr:spPr>
        <a:xfrm>
          <a:off x="3937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18342</xdr:rowOff>
    </xdr:from>
    <xdr:ext cx="736600" cy="259045"/>
    <xdr:sp macro="" textlink="">
      <xdr:nvSpPr>
        <xdr:cNvPr id="90" name="テキスト ボックス 89"/>
        <xdr:cNvSpPr txBox="1"/>
      </xdr:nvSpPr>
      <xdr:spPr>
        <a:xfrm>
          <a:off x="3606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91" name="楕円 90"/>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2" name="テキスト ボックス 91"/>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81643</xdr:rowOff>
    </xdr:from>
    <xdr:to>
      <xdr:col>6</xdr:col>
      <xdr:colOff>171450</xdr:colOff>
      <xdr:row>41</xdr:row>
      <xdr:rowOff>11793</xdr:rowOff>
    </xdr:to>
    <xdr:sp macro="" textlink="">
      <xdr:nvSpPr>
        <xdr:cNvPr id="95" name="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物件費に係る経常収支比率は、類似団体との比較でかなり低い比率となっている。これは、徹底した事務事業の見直し、指定管理者制度の導入、各種委託業務の職員対応等が要因である。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またゴミ処理業務や消防業務を一部事務組合で行っていることで、これらの経費については、物件費に計上されず、補助費の経常的経費の一部として計上されている。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今後も物件費関係経費全体において、事務の効率化を図り、民間委託等を進めコスト削減に努める。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58420</xdr:rowOff>
    </xdr:to>
    <xdr:cxnSp macro="">
      <xdr:nvCxnSpPr>
        <xdr:cNvPr id="129" name="直線コネクタ 128"/>
        <xdr:cNvCxnSpPr/>
      </xdr:nvCxnSpPr>
      <xdr:spPr>
        <a:xfrm>
          <a:off x="15671800" y="245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96520</xdr:rowOff>
    </xdr:to>
    <xdr:cxnSp macro="">
      <xdr:nvCxnSpPr>
        <xdr:cNvPr id="132" name="直線コネクタ 131"/>
        <xdr:cNvCxnSpPr/>
      </xdr:nvCxnSpPr>
      <xdr:spPr>
        <a:xfrm flipV="1">
          <a:off x="14782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96520</xdr:rowOff>
    </xdr:to>
    <xdr:cxnSp macro="">
      <xdr:nvCxnSpPr>
        <xdr:cNvPr id="135" name="直線コネクタ 134"/>
        <xdr:cNvCxnSpPr/>
      </xdr:nvCxnSpPr>
      <xdr:spPr>
        <a:xfrm>
          <a:off x="13893800" y="241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77470</xdr:rowOff>
    </xdr:from>
    <xdr:to>
      <xdr:col>69</xdr:col>
      <xdr:colOff>92075</xdr:colOff>
      <xdr:row>14</xdr:row>
      <xdr:rowOff>12700</xdr:rowOff>
    </xdr:to>
    <xdr:cxnSp macro="">
      <xdr:nvCxnSpPr>
        <xdr:cNvPr id="138" name="直線コネクタ 137"/>
        <xdr:cNvCxnSpPr/>
      </xdr:nvCxnSpPr>
      <xdr:spPr>
        <a:xfrm>
          <a:off x="13004800" y="230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8" name="楕円 147"/>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24147</xdr:rowOff>
    </xdr:from>
    <xdr:ext cx="762000" cy="259045"/>
    <xdr:sp macro="" textlink="">
      <xdr:nvSpPr>
        <xdr:cNvPr id="149"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52" name="楕円 151"/>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53" name="テキスト ボックス 152"/>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26670</xdr:rowOff>
    </xdr:from>
    <xdr:to>
      <xdr:col>65</xdr:col>
      <xdr:colOff>53975</xdr:colOff>
      <xdr:row>13</xdr:row>
      <xdr:rowOff>128270</xdr:rowOff>
    </xdr:to>
    <xdr:sp macro="" textlink="">
      <xdr:nvSpPr>
        <xdr:cNvPr id="156" name="楕円 155"/>
        <xdr:cNvSpPr/>
      </xdr:nvSpPr>
      <xdr:spPr>
        <a:xfrm>
          <a:off x="12954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138447</xdr:rowOff>
    </xdr:from>
    <xdr:ext cx="762000" cy="259045"/>
    <xdr:sp macro="" textlink="">
      <xdr:nvSpPr>
        <xdr:cNvPr id="157" name="テキスト ボックス 156"/>
        <xdr:cNvSpPr txBox="1"/>
      </xdr:nvSpPr>
      <xdr:spPr>
        <a:xfrm>
          <a:off x="12623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扶助費に係る経常収支比率は、類似団体との比較で若干高い比率となっている。これは、障害福祉サービスの多様化に伴う需給量が増加傾向にあり、それに係る経費も同様に増加していることが要因である。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127000</xdr:rowOff>
    </xdr:to>
    <xdr:cxnSp macro="">
      <xdr:nvCxnSpPr>
        <xdr:cNvPr id="190" name="直線コネクタ 189"/>
        <xdr:cNvCxnSpPr/>
      </xdr:nvCxnSpPr>
      <xdr:spPr>
        <a:xfrm>
          <a:off x="3987800" y="9766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93" name="直線コネクタ 192"/>
        <xdr:cNvCxnSpPr/>
      </xdr:nvCxnSpPr>
      <xdr:spPr>
        <a:xfrm>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6" name="直線コネクタ 195"/>
        <xdr:cNvCxnSpPr/>
      </xdr:nvCxnSpPr>
      <xdr:spPr>
        <a:xfrm>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127000</xdr:rowOff>
    </xdr:to>
    <xdr:cxnSp macro="">
      <xdr:nvCxnSpPr>
        <xdr:cNvPr id="199" name="直線コネクタ 198"/>
        <xdr:cNvCxnSpPr/>
      </xdr:nvCxnSpPr>
      <xdr:spPr>
        <a:xfrm>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10"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その他の経費に係る経常収支比率は、類似団体との比較で若干低い比率となっている。これは、平成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年度から簡易水道事業が上水道事業に統合したことにより、繰出金から補助費等になったことが要因である。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特別会計への繰出金については、国民健康保険事業は減少傾向にあるが、介護保険事業及び下水道事業は増加傾向にある。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今後も経費負担のあり方の見直しを進めるなど繰出金の適正化に努める。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51562</xdr:rowOff>
    </xdr:to>
    <xdr:cxnSp macro="">
      <xdr:nvCxnSpPr>
        <xdr:cNvPr id="248" name="直線コネクタ 247"/>
        <xdr:cNvCxnSpPr/>
      </xdr:nvCxnSpPr>
      <xdr:spPr>
        <a:xfrm flipV="1">
          <a:off x="15671800" y="9805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69850</xdr:rowOff>
    </xdr:to>
    <xdr:cxnSp macro="">
      <xdr:nvCxnSpPr>
        <xdr:cNvPr id="251" name="直線コネクタ 250"/>
        <xdr:cNvCxnSpPr/>
      </xdr:nvCxnSpPr>
      <xdr:spPr>
        <a:xfrm flipV="1">
          <a:off x="14782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156718</xdr:rowOff>
    </xdr:to>
    <xdr:cxnSp macro="">
      <xdr:nvCxnSpPr>
        <xdr:cNvPr id="254" name="直線コネクタ 253"/>
        <xdr:cNvCxnSpPr/>
      </xdr:nvCxnSpPr>
      <xdr:spPr>
        <a:xfrm flipV="1">
          <a:off x="13893800" y="9842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57</xdr:row>
      <xdr:rowOff>156718</xdr:rowOff>
    </xdr:to>
    <xdr:cxnSp macro="">
      <xdr:nvCxnSpPr>
        <xdr:cNvPr id="257" name="直線コネクタ 256"/>
        <xdr:cNvCxnSpPr/>
      </xdr:nvCxnSpPr>
      <xdr:spPr>
        <a:xfrm>
          <a:off x="13004800" y="9920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7" name="楕円 266"/>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68" name="その他該当値テキスト"/>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9" name="楕円 268"/>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70" name="テキスト ボックス 269"/>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1" name="楕円 27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2" name="テキスト ボックス 27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105918</xdr:rowOff>
    </xdr:from>
    <xdr:to>
      <xdr:col>69</xdr:col>
      <xdr:colOff>142875</xdr:colOff>
      <xdr:row>58</xdr:row>
      <xdr:rowOff>36068</xdr:rowOff>
    </xdr:to>
    <xdr:sp macro="" textlink="">
      <xdr:nvSpPr>
        <xdr:cNvPr id="273" name="楕円 272"/>
        <xdr:cNvSpPr/>
      </xdr:nvSpPr>
      <xdr:spPr>
        <a:xfrm>
          <a:off x="13843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20845</xdr:rowOff>
    </xdr:from>
    <xdr:ext cx="762000" cy="259045"/>
    <xdr:sp macro="" textlink="">
      <xdr:nvSpPr>
        <xdr:cNvPr id="274" name="テキスト ボックス 273"/>
        <xdr:cNvSpPr txBox="1"/>
      </xdr:nvSpPr>
      <xdr:spPr>
        <a:xfrm>
          <a:off x="13512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75" name="楕円 274"/>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76" name="テキスト ボックス 275"/>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補助費等に係る経常収支比率は、類似団体との比較でかなり高い比率となっている。これは、清掃・ゴミ処理業務、消防業務、病院事業についての一部事務組合負担金が多大になっていることが要因である。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今後も一部事務組合の事業内容の精査と負担金の適正化を図るとともに、町単独補助金についても必要性等を十分に検討し補助費の削減に努める。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5080</xdr:rowOff>
    </xdr:from>
    <xdr:to>
      <xdr:col>82</xdr:col>
      <xdr:colOff>107950</xdr:colOff>
      <xdr:row>40</xdr:row>
      <xdr:rowOff>119380</xdr:rowOff>
    </xdr:to>
    <xdr:cxnSp macro="">
      <xdr:nvCxnSpPr>
        <xdr:cNvPr id="309" name="直線コネクタ 308"/>
        <xdr:cNvCxnSpPr/>
      </xdr:nvCxnSpPr>
      <xdr:spPr>
        <a:xfrm>
          <a:off x="15671800" y="6863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40</xdr:row>
      <xdr:rowOff>5080</xdr:rowOff>
    </xdr:to>
    <xdr:cxnSp macro="">
      <xdr:nvCxnSpPr>
        <xdr:cNvPr id="312" name="直線コネクタ 311"/>
        <xdr:cNvCxnSpPr/>
      </xdr:nvCxnSpPr>
      <xdr:spPr>
        <a:xfrm>
          <a:off x="14782800" y="6756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39</xdr:row>
      <xdr:rowOff>69850</xdr:rowOff>
    </xdr:to>
    <xdr:cxnSp macro="">
      <xdr:nvCxnSpPr>
        <xdr:cNvPr id="315" name="直線コネクタ 314"/>
        <xdr:cNvCxnSpPr/>
      </xdr:nvCxnSpPr>
      <xdr:spPr>
        <a:xfrm>
          <a:off x="13893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62230</xdr:rowOff>
    </xdr:from>
    <xdr:to>
      <xdr:col>69</xdr:col>
      <xdr:colOff>92075</xdr:colOff>
      <xdr:row>40</xdr:row>
      <xdr:rowOff>5080</xdr:rowOff>
    </xdr:to>
    <xdr:cxnSp macro="">
      <xdr:nvCxnSpPr>
        <xdr:cNvPr id="318" name="直線コネクタ 317"/>
        <xdr:cNvCxnSpPr/>
      </xdr:nvCxnSpPr>
      <xdr:spPr>
        <a:xfrm flipV="1">
          <a:off x="13004800" y="6748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68580</xdr:rowOff>
    </xdr:from>
    <xdr:to>
      <xdr:col>82</xdr:col>
      <xdr:colOff>158750</xdr:colOff>
      <xdr:row>40</xdr:row>
      <xdr:rowOff>170180</xdr:rowOff>
    </xdr:to>
    <xdr:sp macro="" textlink="">
      <xdr:nvSpPr>
        <xdr:cNvPr id="328" name="楕円 327"/>
        <xdr:cNvSpPr/>
      </xdr:nvSpPr>
      <xdr:spPr>
        <a:xfrm>
          <a:off x="16459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40657</xdr:rowOff>
    </xdr:from>
    <xdr:ext cx="762000" cy="259045"/>
    <xdr:sp macro="" textlink="">
      <xdr:nvSpPr>
        <xdr:cNvPr id="329" name="補助費等該当値テキスト"/>
        <xdr:cNvSpPr txBox="1"/>
      </xdr:nvSpPr>
      <xdr:spPr>
        <a:xfrm>
          <a:off x="165989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125730</xdr:rowOff>
    </xdr:from>
    <xdr:to>
      <xdr:col>78</xdr:col>
      <xdr:colOff>120650</xdr:colOff>
      <xdr:row>40</xdr:row>
      <xdr:rowOff>55880</xdr:rowOff>
    </xdr:to>
    <xdr:sp macro="" textlink="">
      <xdr:nvSpPr>
        <xdr:cNvPr id="330" name="楕円 329"/>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40657</xdr:rowOff>
    </xdr:from>
    <xdr:ext cx="736600" cy="259045"/>
    <xdr:sp macro="" textlink="">
      <xdr:nvSpPr>
        <xdr:cNvPr id="331" name="テキスト ボックス 330"/>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2" name="楕円 331"/>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3" name="テキスト ボックス 332"/>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11430</xdr:rowOff>
    </xdr:from>
    <xdr:to>
      <xdr:col>69</xdr:col>
      <xdr:colOff>142875</xdr:colOff>
      <xdr:row>39</xdr:row>
      <xdr:rowOff>113030</xdr:rowOff>
    </xdr:to>
    <xdr:sp macro="" textlink="">
      <xdr:nvSpPr>
        <xdr:cNvPr id="334" name="楕円 333"/>
        <xdr:cNvSpPr/>
      </xdr:nvSpPr>
      <xdr:spPr>
        <a:xfrm>
          <a:off x="13843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97807</xdr:rowOff>
    </xdr:from>
    <xdr:ext cx="762000" cy="259045"/>
    <xdr:sp macro="" textlink="">
      <xdr:nvSpPr>
        <xdr:cNvPr id="335" name="テキスト ボックス 334"/>
        <xdr:cNvSpPr txBox="1"/>
      </xdr:nvSpPr>
      <xdr:spPr>
        <a:xfrm>
          <a:off x="13512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125730</xdr:rowOff>
    </xdr:from>
    <xdr:to>
      <xdr:col>65</xdr:col>
      <xdr:colOff>53975</xdr:colOff>
      <xdr:row>40</xdr:row>
      <xdr:rowOff>55880</xdr:rowOff>
    </xdr:to>
    <xdr:sp macro="" textlink="">
      <xdr:nvSpPr>
        <xdr:cNvPr id="336" name="楕円 335"/>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40657</xdr:rowOff>
    </xdr:from>
    <xdr:ext cx="762000" cy="259045"/>
    <xdr:sp macro="" textlink="">
      <xdr:nvSpPr>
        <xdr:cNvPr id="337" name="テキスト ボックス 336"/>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公債費に係る経常収支比率は、類似団体との比較で高い比率となっている。これは、過去に実施した大型建設事業に伴う地方債の償還額が依然として多額であることが要因である。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繰上償還の実施等により公債費は減少傾向にあるが、平成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年度に実施した消防庁舎建設事業や令和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年度に完成予定の庁舎建設事業に伴う地方債も多額となることから今後も公債費は高い水準で推移する。公債費については、財政運営計画等により地方債発行の抑制や繰上償還の実施を行い縮減に努める。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98425</xdr:rowOff>
    </xdr:from>
    <xdr:to>
      <xdr:col>24</xdr:col>
      <xdr:colOff>25400</xdr:colOff>
      <xdr:row>77</xdr:row>
      <xdr:rowOff>132714</xdr:rowOff>
    </xdr:to>
    <xdr:cxnSp macro="">
      <xdr:nvCxnSpPr>
        <xdr:cNvPr id="366" name="直線コネクタ 365"/>
        <xdr:cNvCxnSpPr/>
      </xdr:nvCxnSpPr>
      <xdr:spPr>
        <a:xfrm flipV="1">
          <a:off x="3987800" y="133000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109855</xdr:rowOff>
    </xdr:from>
    <xdr:to>
      <xdr:col>19</xdr:col>
      <xdr:colOff>187325</xdr:colOff>
      <xdr:row>77</xdr:row>
      <xdr:rowOff>132714</xdr:rowOff>
    </xdr:to>
    <xdr:cxnSp macro="">
      <xdr:nvCxnSpPr>
        <xdr:cNvPr id="369" name="直線コネクタ 368"/>
        <xdr:cNvCxnSpPr/>
      </xdr:nvCxnSpPr>
      <xdr:spPr>
        <a:xfrm>
          <a:off x="3098800" y="133115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109855</xdr:rowOff>
    </xdr:from>
    <xdr:to>
      <xdr:col>15</xdr:col>
      <xdr:colOff>98425</xdr:colOff>
      <xdr:row>78</xdr:row>
      <xdr:rowOff>1270</xdr:rowOff>
    </xdr:to>
    <xdr:cxnSp macro="">
      <xdr:nvCxnSpPr>
        <xdr:cNvPr id="372" name="直線コネクタ 371"/>
        <xdr:cNvCxnSpPr/>
      </xdr:nvCxnSpPr>
      <xdr:spPr>
        <a:xfrm flipV="1">
          <a:off x="2209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109855</xdr:rowOff>
    </xdr:to>
    <xdr:cxnSp macro="">
      <xdr:nvCxnSpPr>
        <xdr:cNvPr id="375" name="直線コネクタ 374"/>
        <xdr:cNvCxnSpPr/>
      </xdr:nvCxnSpPr>
      <xdr:spPr>
        <a:xfrm flipV="1">
          <a:off x="1320800" y="133743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47625</xdr:rowOff>
    </xdr:from>
    <xdr:to>
      <xdr:col>24</xdr:col>
      <xdr:colOff>76200</xdr:colOff>
      <xdr:row>77</xdr:row>
      <xdr:rowOff>149225</xdr:rowOff>
    </xdr:to>
    <xdr:sp macro="" textlink="">
      <xdr:nvSpPr>
        <xdr:cNvPr id="385" name="楕円 384"/>
        <xdr:cNvSpPr/>
      </xdr:nvSpPr>
      <xdr:spPr>
        <a:xfrm>
          <a:off x="4775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19702</xdr:rowOff>
    </xdr:from>
    <xdr:ext cx="762000" cy="259045"/>
    <xdr:sp macro="" textlink="">
      <xdr:nvSpPr>
        <xdr:cNvPr id="386" name="公債費該当値テキスト"/>
        <xdr:cNvSpPr txBox="1"/>
      </xdr:nvSpPr>
      <xdr:spPr>
        <a:xfrm>
          <a:off x="49149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81914</xdr:rowOff>
    </xdr:from>
    <xdr:to>
      <xdr:col>20</xdr:col>
      <xdr:colOff>38100</xdr:colOff>
      <xdr:row>78</xdr:row>
      <xdr:rowOff>12064</xdr:rowOff>
    </xdr:to>
    <xdr:sp macro="" textlink="">
      <xdr:nvSpPr>
        <xdr:cNvPr id="387" name="楕円 386"/>
        <xdr:cNvSpPr/>
      </xdr:nvSpPr>
      <xdr:spPr>
        <a:xfrm>
          <a:off x="3937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168291</xdr:rowOff>
    </xdr:from>
    <xdr:ext cx="736600" cy="259045"/>
    <xdr:sp macro="" textlink="">
      <xdr:nvSpPr>
        <xdr:cNvPr id="388" name="テキスト ボックス 387"/>
        <xdr:cNvSpPr txBox="1"/>
      </xdr:nvSpPr>
      <xdr:spPr>
        <a:xfrm>
          <a:off x="3606800" y="1336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59055</xdr:rowOff>
    </xdr:from>
    <xdr:to>
      <xdr:col>15</xdr:col>
      <xdr:colOff>149225</xdr:colOff>
      <xdr:row>77</xdr:row>
      <xdr:rowOff>160655</xdr:rowOff>
    </xdr:to>
    <xdr:sp macro="" textlink="">
      <xdr:nvSpPr>
        <xdr:cNvPr id="389" name="楕円 388"/>
        <xdr:cNvSpPr/>
      </xdr:nvSpPr>
      <xdr:spPr>
        <a:xfrm>
          <a:off x="3048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145432</xdr:rowOff>
    </xdr:from>
    <xdr:ext cx="762000" cy="259045"/>
    <xdr:sp macro="" textlink="">
      <xdr:nvSpPr>
        <xdr:cNvPr id="390" name="テキスト ボックス 389"/>
        <xdr:cNvSpPr txBox="1"/>
      </xdr:nvSpPr>
      <xdr:spPr>
        <a:xfrm>
          <a:off x="2717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91" name="楕円 390"/>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92" name="テキスト ボックス 391"/>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59055</xdr:rowOff>
    </xdr:from>
    <xdr:to>
      <xdr:col>6</xdr:col>
      <xdr:colOff>171450</xdr:colOff>
      <xdr:row>78</xdr:row>
      <xdr:rowOff>160655</xdr:rowOff>
    </xdr:to>
    <xdr:sp macro="" textlink="">
      <xdr:nvSpPr>
        <xdr:cNvPr id="393" name="楕円 392"/>
        <xdr:cNvSpPr/>
      </xdr:nvSpPr>
      <xdr:spPr>
        <a:xfrm>
          <a:off x="1270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145432</xdr:rowOff>
    </xdr:from>
    <xdr:ext cx="762000" cy="259045"/>
    <xdr:sp macro="" textlink="">
      <xdr:nvSpPr>
        <xdr:cNvPr id="394" name="テキスト ボックス 393"/>
        <xdr:cNvSpPr txBox="1"/>
      </xdr:nvSpPr>
      <xdr:spPr>
        <a:xfrm>
          <a:off x="939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公債費以外の経費に係る経常収支比率は、類似団体との比較でかなり高い比率となっている。これは、人件費及び補助費等が他団体と比較して特に高い比率となっていることが要因である。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人件費については、退職者不補充など定員適正化計画に従い、計画的に職員数の削減を図るとともに、補助費等についても、事業内容の精査と負担金の適正化を図り、経常収支比率の改善に努める。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106426</xdr:rowOff>
    </xdr:to>
    <xdr:cxnSp macro="">
      <xdr:nvCxnSpPr>
        <xdr:cNvPr id="425" name="直線コネクタ 424"/>
        <xdr:cNvCxnSpPr/>
      </xdr:nvCxnSpPr>
      <xdr:spPr>
        <a:xfrm>
          <a:off x="15671800" y="132303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28702</xdr:rowOff>
    </xdr:to>
    <xdr:cxnSp macro="">
      <xdr:nvCxnSpPr>
        <xdr:cNvPr id="428" name="直線コネクタ 427"/>
        <xdr:cNvCxnSpPr/>
      </xdr:nvCxnSpPr>
      <xdr:spPr>
        <a:xfrm>
          <a:off x="14782800" y="13212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10413</xdr:rowOff>
    </xdr:to>
    <xdr:cxnSp macro="">
      <xdr:nvCxnSpPr>
        <xdr:cNvPr id="431" name="直線コネクタ 430"/>
        <xdr:cNvCxnSpPr/>
      </xdr:nvCxnSpPr>
      <xdr:spPr>
        <a:xfrm>
          <a:off x="13893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14987</xdr:rowOff>
    </xdr:to>
    <xdr:cxnSp macro="">
      <xdr:nvCxnSpPr>
        <xdr:cNvPr id="434" name="直線コネクタ 433"/>
        <xdr:cNvCxnSpPr/>
      </xdr:nvCxnSpPr>
      <xdr:spPr>
        <a:xfrm flipV="1">
          <a:off x="13004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4" name="楕円 443"/>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5"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6" name="楕円 445"/>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7" name="テキスト ボックス 446"/>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8" name="楕円 447"/>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9" name="テキスト ボックス 44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0" name="楕円 449"/>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1" name="テキスト ボックス 45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2" name="楕円 451"/>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3" name="テキスト ボックス 452"/>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106818</xdr:rowOff>
    </xdr:from>
    <xdr:to>
      <xdr:col>29</xdr:col>
      <xdr:colOff>127000</xdr:colOff>
      <xdr:row>14</xdr:row>
      <xdr:rowOff>124670</xdr:rowOff>
    </xdr:to>
    <xdr:cxnSp macro="">
      <xdr:nvCxnSpPr>
        <xdr:cNvPr id="52" name="直線コネクタ 51"/>
        <xdr:cNvCxnSpPr/>
      </xdr:nvCxnSpPr>
      <xdr:spPr bwMode="auto">
        <a:xfrm flipV="1">
          <a:off x="5003800" y="2554743"/>
          <a:ext cx="647700" cy="17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124670</xdr:rowOff>
    </xdr:from>
    <xdr:to>
      <xdr:col>26</xdr:col>
      <xdr:colOff>50800</xdr:colOff>
      <xdr:row>14</xdr:row>
      <xdr:rowOff>151090</xdr:rowOff>
    </xdr:to>
    <xdr:cxnSp macro="">
      <xdr:nvCxnSpPr>
        <xdr:cNvPr id="55" name="直線コネクタ 54"/>
        <xdr:cNvCxnSpPr/>
      </xdr:nvCxnSpPr>
      <xdr:spPr bwMode="auto">
        <a:xfrm flipV="1">
          <a:off x="4305300" y="2572595"/>
          <a:ext cx="6985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151090</xdr:rowOff>
    </xdr:from>
    <xdr:to>
      <xdr:col>22</xdr:col>
      <xdr:colOff>114300</xdr:colOff>
      <xdr:row>14</xdr:row>
      <xdr:rowOff>155989</xdr:rowOff>
    </xdr:to>
    <xdr:cxnSp macro="">
      <xdr:nvCxnSpPr>
        <xdr:cNvPr id="58" name="直線コネクタ 57"/>
        <xdr:cNvCxnSpPr/>
      </xdr:nvCxnSpPr>
      <xdr:spPr bwMode="auto">
        <a:xfrm flipV="1">
          <a:off x="3606800" y="2599015"/>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155989</xdr:rowOff>
    </xdr:from>
    <xdr:to>
      <xdr:col>18</xdr:col>
      <xdr:colOff>177800</xdr:colOff>
      <xdr:row>15</xdr:row>
      <xdr:rowOff>26775</xdr:rowOff>
    </xdr:to>
    <xdr:cxnSp macro="">
      <xdr:nvCxnSpPr>
        <xdr:cNvPr id="61" name="直線コネクタ 60"/>
        <xdr:cNvCxnSpPr/>
      </xdr:nvCxnSpPr>
      <xdr:spPr bwMode="auto">
        <a:xfrm flipV="1">
          <a:off x="2908300" y="2603914"/>
          <a:ext cx="6985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56018</xdr:rowOff>
    </xdr:from>
    <xdr:to>
      <xdr:col>29</xdr:col>
      <xdr:colOff>177800</xdr:colOff>
      <xdr:row>14</xdr:row>
      <xdr:rowOff>157618</xdr:rowOff>
    </xdr:to>
    <xdr:sp macro="" textlink="">
      <xdr:nvSpPr>
        <xdr:cNvPr id="71" name="楕円 70"/>
        <xdr:cNvSpPr/>
      </xdr:nvSpPr>
      <xdr:spPr bwMode="auto">
        <a:xfrm>
          <a:off x="5600700" y="250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72545</xdr:rowOff>
    </xdr:from>
    <xdr:ext cx="762000" cy="259045"/>
    <xdr:sp macro="" textlink="">
      <xdr:nvSpPr>
        <xdr:cNvPr id="72" name="人口1人当たり決算額の推移該当値テキスト130"/>
        <xdr:cNvSpPr txBox="1"/>
      </xdr:nvSpPr>
      <xdr:spPr>
        <a:xfrm>
          <a:off x="5740400" y="234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73870</xdr:rowOff>
    </xdr:from>
    <xdr:to>
      <xdr:col>26</xdr:col>
      <xdr:colOff>101600</xdr:colOff>
      <xdr:row>15</xdr:row>
      <xdr:rowOff>4020</xdr:rowOff>
    </xdr:to>
    <xdr:sp macro="" textlink="">
      <xdr:nvSpPr>
        <xdr:cNvPr id="73" name="楕円 72"/>
        <xdr:cNvSpPr/>
      </xdr:nvSpPr>
      <xdr:spPr bwMode="auto">
        <a:xfrm>
          <a:off x="4953000" y="252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14197</xdr:rowOff>
    </xdr:from>
    <xdr:ext cx="736600" cy="259045"/>
    <xdr:sp macro="" textlink="">
      <xdr:nvSpPr>
        <xdr:cNvPr id="74" name="テキスト ボックス 73"/>
        <xdr:cNvSpPr txBox="1"/>
      </xdr:nvSpPr>
      <xdr:spPr>
        <a:xfrm>
          <a:off x="4622800" y="229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100290</xdr:rowOff>
    </xdr:from>
    <xdr:to>
      <xdr:col>22</xdr:col>
      <xdr:colOff>165100</xdr:colOff>
      <xdr:row>15</xdr:row>
      <xdr:rowOff>30440</xdr:rowOff>
    </xdr:to>
    <xdr:sp macro="" textlink="">
      <xdr:nvSpPr>
        <xdr:cNvPr id="75" name="楕円 74"/>
        <xdr:cNvSpPr/>
      </xdr:nvSpPr>
      <xdr:spPr bwMode="auto">
        <a:xfrm>
          <a:off x="4254500" y="254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40617</xdr:rowOff>
    </xdr:from>
    <xdr:ext cx="762000" cy="259045"/>
    <xdr:sp macro="" textlink="">
      <xdr:nvSpPr>
        <xdr:cNvPr id="76" name="テキスト ボックス 75"/>
        <xdr:cNvSpPr txBox="1"/>
      </xdr:nvSpPr>
      <xdr:spPr>
        <a:xfrm>
          <a:off x="3924300" y="231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105189</xdr:rowOff>
    </xdr:from>
    <xdr:to>
      <xdr:col>19</xdr:col>
      <xdr:colOff>38100</xdr:colOff>
      <xdr:row>15</xdr:row>
      <xdr:rowOff>35339</xdr:rowOff>
    </xdr:to>
    <xdr:sp macro="" textlink="">
      <xdr:nvSpPr>
        <xdr:cNvPr id="77" name="楕円 76"/>
        <xdr:cNvSpPr/>
      </xdr:nvSpPr>
      <xdr:spPr bwMode="auto">
        <a:xfrm>
          <a:off x="35560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45516</xdr:rowOff>
    </xdr:from>
    <xdr:ext cx="762000" cy="259045"/>
    <xdr:sp macro="" textlink="">
      <xdr:nvSpPr>
        <xdr:cNvPr id="78" name="テキスト ボックス 77"/>
        <xdr:cNvSpPr txBox="1"/>
      </xdr:nvSpPr>
      <xdr:spPr>
        <a:xfrm>
          <a:off x="3225800" y="23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147425</xdr:rowOff>
    </xdr:from>
    <xdr:to>
      <xdr:col>15</xdr:col>
      <xdr:colOff>101600</xdr:colOff>
      <xdr:row>15</xdr:row>
      <xdr:rowOff>77575</xdr:rowOff>
    </xdr:to>
    <xdr:sp macro="" textlink="">
      <xdr:nvSpPr>
        <xdr:cNvPr id="79" name="楕円 78"/>
        <xdr:cNvSpPr/>
      </xdr:nvSpPr>
      <xdr:spPr bwMode="auto">
        <a:xfrm>
          <a:off x="28575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87752</xdr:rowOff>
    </xdr:from>
    <xdr:ext cx="762000" cy="259045"/>
    <xdr:sp macro="" textlink="">
      <xdr:nvSpPr>
        <xdr:cNvPr id="80" name="テキスト ボックス 79"/>
        <xdr:cNvSpPr txBox="1"/>
      </xdr:nvSpPr>
      <xdr:spPr>
        <a:xfrm>
          <a:off x="2527300" y="2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315900</xdr:rowOff>
    </xdr:from>
    <xdr:to>
      <xdr:col>29</xdr:col>
      <xdr:colOff>127000</xdr:colOff>
      <xdr:row>34</xdr:row>
      <xdr:rowOff>339769</xdr:rowOff>
    </xdr:to>
    <xdr:cxnSp macro="">
      <xdr:nvCxnSpPr>
        <xdr:cNvPr id="114" name="直線コネクタ 113"/>
        <xdr:cNvCxnSpPr/>
      </xdr:nvCxnSpPr>
      <xdr:spPr bwMode="auto">
        <a:xfrm flipV="1">
          <a:off x="5003800" y="6583350"/>
          <a:ext cx="647700" cy="2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334359</xdr:rowOff>
    </xdr:from>
    <xdr:to>
      <xdr:col>26</xdr:col>
      <xdr:colOff>50800</xdr:colOff>
      <xdr:row>34</xdr:row>
      <xdr:rowOff>339769</xdr:rowOff>
    </xdr:to>
    <xdr:cxnSp macro="">
      <xdr:nvCxnSpPr>
        <xdr:cNvPr id="117" name="直線コネクタ 116"/>
        <xdr:cNvCxnSpPr/>
      </xdr:nvCxnSpPr>
      <xdr:spPr bwMode="auto">
        <a:xfrm>
          <a:off x="4305300" y="6601809"/>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283325</xdr:rowOff>
    </xdr:from>
    <xdr:to>
      <xdr:col>22</xdr:col>
      <xdr:colOff>114300</xdr:colOff>
      <xdr:row>34</xdr:row>
      <xdr:rowOff>334359</xdr:rowOff>
    </xdr:to>
    <xdr:cxnSp macro="">
      <xdr:nvCxnSpPr>
        <xdr:cNvPr id="120" name="直線コネクタ 119"/>
        <xdr:cNvCxnSpPr/>
      </xdr:nvCxnSpPr>
      <xdr:spPr bwMode="auto">
        <a:xfrm>
          <a:off x="3606800" y="6550775"/>
          <a:ext cx="6985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197657</xdr:rowOff>
    </xdr:from>
    <xdr:to>
      <xdr:col>18</xdr:col>
      <xdr:colOff>177800</xdr:colOff>
      <xdr:row>34</xdr:row>
      <xdr:rowOff>283325</xdr:rowOff>
    </xdr:to>
    <xdr:cxnSp macro="">
      <xdr:nvCxnSpPr>
        <xdr:cNvPr id="123" name="直線コネクタ 122"/>
        <xdr:cNvCxnSpPr/>
      </xdr:nvCxnSpPr>
      <xdr:spPr bwMode="auto">
        <a:xfrm>
          <a:off x="2908300" y="6465107"/>
          <a:ext cx="6985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288402</xdr:rowOff>
    </xdr:from>
    <xdr:ext cx="762000" cy="259045"/>
    <xdr:sp macro="" textlink="">
      <xdr:nvSpPr>
        <xdr:cNvPr id="127" name="テキスト ボックス 126"/>
        <xdr:cNvSpPr txBox="1"/>
      </xdr:nvSpPr>
      <xdr:spPr>
        <a:xfrm>
          <a:off x="2527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265100</xdr:rowOff>
    </xdr:from>
    <xdr:to>
      <xdr:col>29</xdr:col>
      <xdr:colOff>177800</xdr:colOff>
      <xdr:row>35</xdr:row>
      <xdr:rowOff>23800</xdr:rowOff>
    </xdr:to>
    <xdr:sp macro="" textlink="">
      <xdr:nvSpPr>
        <xdr:cNvPr id="133" name="楕円 132"/>
        <xdr:cNvSpPr/>
      </xdr:nvSpPr>
      <xdr:spPr bwMode="auto">
        <a:xfrm>
          <a:off x="5600700" y="65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110177</xdr:rowOff>
    </xdr:from>
    <xdr:ext cx="762000" cy="259045"/>
    <xdr:sp macro="" textlink="">
      <xdr:nvSpPr>
        <xdr:cNvPr id="134" name="人口1人当たり決算額の推移該当値テキスト445"/>
        <xdr:cNvSpPr txBox="1"/>
      </xdr:nvSpPr>
      <xdr:spPr>
        <a:xfrm>
          <a:off x="5740400" y="63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288969</xdr:rowOff>
    </xdr:from>
    <xdr:to>
      <xdr:col>26</xdr:col>
      <xdr:colOff>101600</xdr:colOff>
      <xdr:row>35</xdr:row>
      <xdr:rowOff>47669</xdr:rowOff>
    </xdr:to>
    <xdr:sp macro="" textlink="">
      <xdr:nvSpPr>
        <xdr:cNvPr id="135" name="楕円 134"/>
        <xdr:cNvSpPr/>
      </xdr:nvSpPr>
      <xdr:spPr bwMode="auto">
        <a:xfrm>
          <a:off x="4953000" y="6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57847</xdr:rowOff>
    </xdr:from>
    <xdr:ext cx="736600" cy="259045"/>
    <xdr:sp macro="" textlink="">
      <xdr:nvSpPr>
        <xdr:cNvPr id="136" name="テキスト ボックス 135"/>
        <xdr:cNvSpPr txBox="1"/>
      </xdr:nvSpPr>
      <xdr:spPr>
        <a:xfrm>
          <a:off x="4622800" y="63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283559</xdr:rowOff>
    </xdr:from>
    <xdr:to>
      <xdr:col>22</xdr:col>
      <xdr:colOff>165100</xdr:colOff>
      <xdr:row>35</xdr:row>
      <xdr:rowOff>42259</xdr:rowOff>
    </xdr:to>
    <xdr:sp macro="" textlink="">
      <xdr:nvSpPr>
        <xdr:cNvPr id="137" name="楕円 136"/>
        <xdr:cNvSpPr/>
      </xdr:nvSpPr>
      <xdr:spPr bwMode="auto">
        <a:xfrm>
          <a:off x="42545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52436</xdr:rowOff>
    </xdr:from>
    <xdr:ext cx="762000" cy="259045"/>
    <xdr:sp macro="" textlink="">
      <xdr:nvSpPr>
        <xdr:cNvPr id="138" name="テキスト ボックス 137"/>
        <xdr:cNvSpPr txBox="1"/>
      </xdr:nvSpPr>
      <xdr:spPr>
        <a:xfrm>
          <a:off x="3924300" y="631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232524</xdr:rowOff>
    </xdr:from>
    <xdr:to>
      <xdr:col>19</xdr:col>
      <xdr:colOff>38100</xdr:colOff>
      <xdr:row>34</xdr:row>
      <xdr:rowOff>334124</xdr:rowOff>
    </xdr:to>
    <xdr:sp macro="" textlink="">
      <xdr:nvSpPr>
        <xdr:cNvPr id="139" name="楕円 138"/>
        <xdr:cNvSpPr/>
      </xdr:nvSpPr>
      <xdr:spPr bwMode="auto">
        <a:xfrm>
          <a:off x="35560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1401</xdr:rowOff>
    </xdr:from>
    <xdr:ext cx="762000" cy="259045"/>
    <xdr:sp macro="" textlink="">
      <xdr:nvSpPr>
        <xdr:cNvPr id="140" name="テキスト ボックス 139"/>
        <xdr:cNvSpPr txBox="1"/>
      </xdr:nvSpPr>
      <xdr:spPr>
        <a:xfrm>
          <a:off x="3225800" y="626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146857</xdr:rowOff>
    </xdr:from>
    <xdr:to>
      <xdr:col>15</xdr:col>
      <xdr:colOff>101600</xdr:colOff>
      <xdr:row>34</xdr:row>
      <xdr:rowOff>248456</xdr:rowOff>
    </xdr:to>
    <xdr:sp macro="" textlink="">
      <xdr:nvSpPr>
        <xdr:cNvPr id="141" name="楕円 140"/>
        <xdr:cNvSpPr/>
      </xdr:nvSpPr>
      <xdr:spPr bwMode="auto">
        <a:xfrm>
          <a:off x="28575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258634</xdr:rowOff>
    </xdr:from>
    <xdr:ext cx="762000" cy="259045"/>
    <xdr:sp macro="" textlink="">
      <xdr:nvSpPr>
        <xdr:cNvPr id="142" name="テキスト ボックス 141"/>
        <xdr:cNvSpPr txBox="1"/>
      </xdr:nvSpPr>
      <xdr:spPr>
        <a:xfrm>
          <a:off x="2527300" y="6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1544</xdr:rowOff>
    </xdr:from>
    <xdr:to>
      <xdr:col>24</xdr:col>
      <xdr:colOff>63500</xdr:colOff>
      <xdr:row>35</xdr:row>
      <xdr:rowOff>17431</xdr:rowOff>
    </xdr:to>
    <xdr:cxnSp macro="">
      <xdr:nvCxnSpPr>
        <xdr:cNvPr id="63" name="直線コネクタ 62"/>
        <xdr:cNvCxnSpPr/>
      </xdr:nvCxnSpPr>
      <xdr:spPr>
        <a:xfrm>
          <a:off x="3797300" y="6002294"/>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163409</xdr:rowOff>
    </xdr:from>
    <xdr:to>
      <xdr:col>19</xdr:col>
      <xdr:colOff>177800</xdr:colOff>
      <xdr:row>35</xdr:row>
      <xdr:rowOff>1544</xdr:rowOff>
    </xdr:to>
    <xdr:cxnSp macro="">
      <xdr:nvCxnSpPr>
        <xdr:cNvPr id="66" name="直線コネクタ 65"/>
        <xdr:cNvCxnSpPr/>
      </xdr:nvCxnSpPr>
      <xdr:spPr>
        <a:xfrm>
          <a:off x="2908300" y="5992709"/>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163409</xdr:rowOff>
    </xdr:from>
    <xdr:to>
      <xdr:col>15</xdr:col>
      <xdr:colOff>50800</xdr:colOff>
      <xdr:row>34</xdr:row>
      <xdr:rowOff>169467</xdr:rowOff>
    </xdr:to>
    <xdr:cxnSp macro="">
      <xdr:nvCxnSpPr>
        <xdr:cNvPr id="69" name="直線コネクタ 68"/>
        <xdr:cNvCxnSpPr/>
      </xdr:nvCxnSpPr>
      <xdr:spPr>
        <a:xfrm flipV="1">
          <a:off x="2019300" y="599270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169467</xdr:rowOff>
    </xdr:from>
    <xdr:to>
      <xdr:col>10</xdr:col>
      <xdr:colOff>114300</xdr:colOff>
      <xdr:row>35</xdr:row>
      <xdr:rowOff>12729</xdr:rowOff>
    </xdr:to>
    <xdr:cxnSp macro="">
      <xdr:nvCxnSpPr>
        <xdr:cNvPr id="72" name="直線コネクタ 71"/>
        <xdr:cNvCxnSpPr/>
      </xdr:nvCxnSpPr>
      <xdr:spPr>
        <a:xfrm flipV="1">
          <a:off x="1130300" y="5998767"/>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138081</xdr:rowOff>
    </xdr:from>
    <xdr:to>
      <xdr:col>24</xdr:col>
      <xdr:colOff>114300</xdr:colOff>
      <xdr:row>35</xdr:row>
      <xdr:rowOff>68231</xdr:rowOff>
    </xdr:to>
    <xdr:sp macro="" textlink="">
      <xdr:nvSpPr>
        <xdr:cNvPr id="82" name="楕円 81"/>
        <xdr:cNvSpPr/>
      </xdr:nvSpPr>
      <xdr:spPr>
        <a:xfrm>
          <a:off x="4584700" y="59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160958</xdr:rowOff>
    </xdr:from>
    <xdr:ext cx="599010" cy="259045"/>
    <xdr:sp macro="" textlink="">
      <xdr:nvSpPr>
        <xdr:cNvPr id="83" name="人件費該当値テキスト"/>
        <xdr:cNvSpPr txBox="1"/>
      </xdr:nvSpPr>
      <xdr:spPr>
        <a:xfrm>
          <a:off x="4686300" y="581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122194</xdr:rowOff>
    </xdr:from>
    <xdr:to>
      <xdr:col>20</xdr:col>
      <xdr:colOff>38100</xdr:colOff>
      <xdr:row>35</xdr:row>
      <xdr:rowOff>52344</xdr:rowOff>
    </xdr:to>
    <xdr:sp macro="" textlink="">
      <xdr:nvSpPr>
        <xdr:cNvPr id="84" name="楕円 83"/>
        <xdr:cNvSpPr/>
      </xdr:nvSpPr>
      <xdr:spPr>
        <a:xfrm>
          <a:off x="3746500" y="5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68871</xdr:rowOff>
    </xdr:from>
    <xdr:ext cx="599010" cy="259045"/>
    <xdr:sp macro="" textlink="">
      <xdr:nvSpPr>
        <xdr:cNvPr id="85" name="テキスト ボックス 84"/>
        <xdr:cNvSpPr txBox="1"/>
      </xdr:nvSpPr>
      <xdr:spPr>
        <a:xfrm>
          <a:off x="3497795" y="57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112609</xdr:rowOff>
    </xdr:from>
    <xdr:to>
      <xdr:col>15</xdr:col>
      <xdr:colOff>101600</xdr:colOff>
      <xdr:row>35</xdr:row>
      <xdr:rowOff>42759</xdr:rowOff>
    </xdr:to>
    <xdr:sp macro="" textlink="">
      <xdr:nvSpPr>
        <xdr:cNvPr id="86" name="楕円 85"/>
        <xdr:cNvSpPr/>
      </xdr:nvSpPr>
      <xdr:spPr>
        <a:xfrm>
          <a:off x="2857500" y="5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59286</xdr:rowOff>
    </xdr:from>
    <xdr:ext cx="599010" cy="259045"/>
    <xdr:sp macro="" textlink="">
      <xdr:nvSpPr>
        <xdr:cNvPr id="87" name="テキスト ボックス 86"/>
        <xdr:cNvSpPr txBox="1"/>
      </xdr:nvSpPr>
      <xdr:spPr>
        <a:xfrm>
          <a:off x="2608795" y="57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118667</xdr:rowOff>
    </xdr:from>
    <xdr:to>
      <xdr:col>10</xdr:col>
      <xdr:colOff>165100</xdr:colOff>
      <xdr:row>35</xdr:row>
      <xdr:rowOff>48817</xdr:rowOff>
    </xdr:to>
    <xdr:sp macro="" textlink="">
      <xdr:nvSpPr>
        <xdr:cNvPr id="88" name="楕円 87"/>
        <xdr:cNvSpPr/>
      </xdr:nvSpPr>
      <xdr:spPr>
        <a:xfrm>
          <a:off x="1968500" y="5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65344</xdr:rowOff>
    </xdr:from>
    <xdr:ext cx="599010" cy="259045"/>
    <xdr:sp macro="" textlink="">
      <xdr:nvSpPr>
        <xdr:cNvPr id="89" name="テキスト ボックス 88"/>
        <xdr:cNvSpPr txBox="1"/>
      </xdr:nvSpPr>
      <xdr:spPr>
        <a:xfrm>
          <a:off x="1719795" y="57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133379</xdr:rowOff>
    </xdr:from>
    <xdr:to>
      <xdr:col>6</xdr:col>
      <xdr:colOff>38100</xdr:colOff>
      <xdr:row>35</xdr:row>
      <xdr:rowOff>63529</xdr:rowOff>
    </xdr:to>
    <xdr:sp macro="" textlink="">
      <xdr:nvSpPr>
        <xdr:cNvPr id="90" name="楕円 89"/>
        <xdr:cNvSpPr/>
      </xdr:nvSpPr>
      <xdr:spPr>
        <a:xfrm>
          <a:off x="1079500" y="59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80056</xdr:rowOff>
    </xdr:from>
    <xdr:ext cx="599010" cy="259045"/>
    <xdr:sp macro="" textlink="">
      <xdr:nvSpPr>
        <xdr:cNvPr id="91" name="テキスト ボックス 90"/>
        <xdr:cNvSpPr txBox="1"/>
      </xdr:nvSpPr>
      <xdr:spPr>
        <a:xfrm>
          <a:off x="830795" y="573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53167</xdr:rowOff>
    </xdr:from>
    <xdr:to>
      <xdr:col>24</xdr:col>
      <xdr:colOff>63500</xdr:colOff>
      <xdr:row>57</xdr:row>
      <xdr:rowOff>93850</xdr:rowOff>
    </xdr:to>
    <xdr:cxnSp macro="">
      <xdr:nvCxnSpPr>
        <xdr:cNvPr id="120" name="直線コネクタ 119"/>
        <xdr:cNvCxnSpPr/>
      </xdr:nvCxnSpPr>
      <xdr:spPr>
        <a:xfrm flipV="1">
          <a:off x="3797300" y="9825817"/>
          <a:ext cx="8382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68392</xdr:rowOff>
    </xdr:from>
    <xdr:to>
      <xdr:col>19</xdr:col>
      <xdr:colOff>177800</xdr:colOff>
      <xdr:row>57</xdr:row>
      <xdr:rowOff>93850</xdr:rowOff>
    </xdr:to>
    <xdr:cxnSp macro="">
      <xdr:nvCxnSpPr>
        <xdr:cNvPr id="123" name="直線コネクタ 122"/>
        <xdr:cNvCxnSpPr/>
      </xdr:nvCxnSpPr>
      <xdr:spPr>
        <a:xfrm>
          <a:off x="2908300" y="9841042"/>
          <a:ext cx="8890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68392</xdr:rowOff>
    </xdr:from>
    <xdr:to>
      <xdr:col>15</xdr:col>
      <xdr:colOff>50800</xdr:colOff>
      <xdr:row>57</xdr:row>
      <xdr:rowOff>102964</xdr:rowOff>
    </xdr:to>
    <xdr:cxnSp macro="">
      <xdr:nvCxnSpPr>
        <xdr:cNvPr id="126" name="直線コネクタ 125"/>
        <xdr:cNvCxnSpPr/>
      </xdr:nvCxnSpPr>
      <xdr:spPr>
        <a:xfrm flipV="1">
          <a:off x="2019300" y="9841042"/>
          <a:ext cx="889000" cy="3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102964</xdr:rowOff>
    </xdr:from>
    <xdr:to>
      <xdr:col>10</xdr:col>
      <xdr:colOff>114300</xdr:colOff>
      <xdr:row>57</xdr:row>
      <xdr:rowOff>131428</xdr:rowOff>
    </xdr:to>
    <xdr:cxnSp macro="">
      <xdr:nvCxnSpPr>
        <xdr:cNvPr id="129" name="直線コネクタ 128"/>
        <xdr:cNvCxnSpPr/>
      </xdr:nvCxnSpPr>
      <xdr:spPr>
        <a:xfrm flipV="1">
          <a:off x="1130300" y="9875614"/>
          <a:ext cx="889000" cy="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2367</xdr:rowOff>
    </xdr:from>
    <xdr:to>
      <xdr:col>24</xdr:col>
      <xdr:colOff>114300</xdr:colOff>
      <xdr:row>57</xdr:row>
      <xdr:rowOff>103967</xdr:rowOff>
    </xdr:to>
    <xdr:sp macro="" textlink="">
      <xdr:nvSpPr>
        <xdr:cNvPr id="139" name="楕円 138"/>
        <xdr:cNvSpPr/>
      </xdr:nvSpPr>
      <xdr:spPr>
        <a:xfrm>
          <a:off x="4584700" y="97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152244</xdr:rowOff>
    </xdr:from>
    <xdr:ext cx="534377" cy="259045"/>
    <xdr:sp macro="" textlink="">
      <xdr:nvSpPr>
        <xdr:cNvPr id="140" name="物件費該当値テキスト"/>
        <xdr:cNvSpPr txBox="1"/>
      </xdr:nvSpPr>
      <xdr:spPr>
        <a:xfrm>
          <a:off x="4686300" y="9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43050</xdr:rowOff>
    </xdr:from>
    <xdr:to>
      <xdr:col>20</xdr:col>
      <xdr:colOff>38100</xdr:colOff>
      <xdr:row>57</xdr:row>
      <xdr:rowOff>144650</xdr:rowOff>
    </xdr:to>
    <xdr:sp macro="" textlink="">
      <xdr:nvSpPr>
        <xdr:cNvPr id="141" name="楕円 140"/>
        <xdr:cNvSpPr/>
      </xdr:nvSpPr>
      <xdr:spPr>
        <a:xfrm>
          <a:off x="3746500" y="98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135777</xdr:rowOff>
    </xdr:from>
    <xdr:ext cx="534377" cy="259045"/>
    <xdr:sp macro="" textlink="">
      <xdr:nvSpPr>
        <xdr:cNvPr id="142" name="テキスト ボックス 141"/>
        <xdr:cNvSpPr txBox="1"/>
      </xdr:nvSpPr>
      <xdr:spPr>
        <a:xfrm>
          <a:off x="3530111" y="99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17592</xdr:rowOff>
    </xdr:from>
    <xdr:to>
      <xdr:col>15</xdr:col>
      <xdr:colOff>101600</xdr:colOff>
      <xdr:row>57</xdr:row>
      <xdr:rowOff>119192</xdr:rowOff>
    </xdr:to>
    <xdr:sp macro="" textlink="">
      <xdr:nvSpPr>
        <xdr:cNvPr id="143" name="楕円 142"/>
        <xdr:cNvSpPr/>
      </xdr:nvSpPr>
      <xdr:spPr>
        <a:xfrm>
          <a:off x="2857500" y="9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110319</xdr:rowOff>
    </xdr:from>
    <xdr:ext cx="534377" cy="259045"/>
    <xdr:sp macro="" textlink="">
      <xdr:nvSpPr>
        <xdr:cNvPr id="144" name="テキスト ボックス 143"/>
        <xdr:cNvSpPr txBox="1"/>
      </xdr:nvSpPr>
      <xdr:spPr>
        <a:xfrm>
          <a:off x="2641111" y="98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52164</xdr:rowOff>
    </xdr:from>
    <xdr:to>
      <xdr:col>10</xdr:col>
      <xdr:colOff>165100</xdr:colOff>
      <xdr:row>57</xdr:row>
      <xdr:rowOff>153764</xdr:rowOff>
    </xdr:to>
    <xdr:sp macro="" textlink="">
      <xdr:nvSpPr>
        <xdr:cNvPr id="145" name="楕円 144"/>
        <xdr:cNvSpPr/>
      </xdr:nvSpPr>
      <xdr:spPr>
        <a:xfrm>
          <a:off x="1968500" y="98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144891</xdr:rowOff>
    </xdr:from>
    <xdr:ext cx="534377" cy="259045"/>
    <xdr:sp macro="" textlink="">
      <xdr:nvSpPr>
        <xdr:cNvPr id="146" name="テキスト ボックス 145"/>
        <xdr:cNvSpPr txBox="1"/>
      </xdr:nvSpPr>
      <xdr:spPr>
        <a:xfrm>
          <a:off x="1752111" y="99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80628</xdr:rowOff>
    </xdr:from>
    <xdr:to>
      <xdr:col>6</xdr:col>
      <xdr:colOff>38100</xdr:colOff>
      <xdr:row>58</xdr:row>
      <xdr:rowOff>10778</xdr:rowOff>
    </xdr:to>
    <xdr:sp macro="" textlink="">
      <xdr:nvSpPr>
        <xdr:cNvPr id="147" name="楕円 146"/>
        <xdr:cNvSpPr/>
      </xdr:nvSpPr>
      <xdr:spPr>
        <a:xfrm>
          <a:off x="1079500" y="9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1905</xdr:rowOff>
    </xdr:from>
    <xdr:ext cx="534377" cy="259045"/>
    <xdr:sp macro="" textlink="">
      <xdr:nvSpPr>
        <xdr:cNvPr id="148" name="テキスト ボックス 147"/>
        <xdr:cNvSpPr txBox="1"/>
      </xdr:nvSpPr>
      <xdr:spPr>
        <a:xfrm>
          <a:off x="863111" y="9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137985</xdr:rowOff>
    </xdr:from>
    <xdr:to>
      <xdr:col>24</xdr:col>
      <xdr:colOff>63500</xdr:colOff>
      <xdr:row>75</xdr:row>
      <xdr:rowOff>165303</xdr:rowOff>
    </xdr:to>
    <xdr:cxnSp macro="">
      <xdr:nvCxnSpPr>
        <xdr:cNvPr id="177" name="直線コネクタ 176"/>
        <xdr:cNvCxnSpPr/>
      </xdr:nvCxnSpPr>
      <xdr:spPr>
        <a:xfrm>
          <a:off x="3797300" y="12996735"/>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137985</xdr:rowOff>
    </xdr:from>
    <xdr:to>
      <xdr:col>19</xdr:col>
      <xdr:colOff>177800</xdr:colOff>
      <xdr:row>75</xdr:row>
      <xdr:rowOff>153454</xdr:rowOff>
    </xdr:to>
    <xdr:cxnSp macro="">
      <xdr:nvCxnSpPr>
        <xdr:cNvPr id="180" name="直線コネクタ 179"/>
        <xdr:cNvCxnSpPr/>
      </xdr:nvCxnSpPr>
      <xdr:spPr>
        <a:xfrm flipV="1">
          <a:off x="2908300" y="1299673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153454</xdr:rowOff>
    </xdr:from>
    <xdr:to>
      <xdr:col>15</xdr:col>
      <xdr:colOff>50800</xdr:colOff>
      <xdr:row>76</xdr:row>
      <xdr:rowOff>150901</xdr:rowOff>
    </xdr:to>
    <xdr:cxnSp macro="">
      <xdr:nvCxnSpPr>
        <xdr:cNvPr id="183" name="直線コネクタ 182"/>
        <xdr:cNvCxnSpPr/>
      </xdr:nvCxnSpPr>
      <xdr:spPr>
        <a:xfrm flipV="1">
          <a:off x="2019300" y="13012204"/>
          <a:ext cx="8890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64948</xdr:rowOff>
    </xdr:from>
    <xdr:to>
      <xdr:col>10</xdr:col>
      <xdr:colOff>114300</xdr:colOff>
      <xdr:row>76</xdr:row>
      <xdr:rowOff>150901</xdr:rowOff>
    </xdr:to>
    <xdr:cxnSp macro="">
      <xdr:nvCxnSpPr>
        <xdr:cNvPr id="186" name="直線コネクタ 185"/>
        <xdr:cNvCxnSpPr/>
      </xdr:nvCxnSpPr>
      <xdr:spPr>
        <a:xfrm>
          <a:off x="1130300" y="1309514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114503</xdr:rowOff>
    </xdr:from>
    <xdr:to>
      <xdr:col>24</xdr:col>
      <xdr:colOff>114300</xdr:colOff>
      <xdr:row>76</xdr:row>
      <xdr:rowOff>44653</xdr:rowOff>
    </xdr:to>
    <xdr:sp macro="" textlink="">
      <xdr:nvSpPr>
        <xdr:cNvPr id="196" name="楕円 195"/>
        <xdr:cNvSpPr/>
      </xdr:nvSpPr>
      <xdr:spPr>
        <a:xfrm>
          <a:off x="4584700" y="129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137380</xdr:rowOff>
    </xdr:from>
    <xdr:ext cx="534377" cy="259045"/>
    <xdr:sp macro="" textlink="">
      <xdr:nvSpPr>
        <xdr:cNvPr id="197" name="維持補修費該当値テキスト"/>
        <xdr:cNvSpPr txBox="1"/>
      </xdr:nvSpPr>
      <xdr:spPr>
        <a:xfrm>
          <a:off x="4686300" y="128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87185</xdr:rowOff>
    </xdr:from>
    <xdr:to>
      <xdr:col>20</xdr:col>
      <xdr:colOff>38100</xdr:colOff>
      <xdr:row>76</xdr:row>
      <xdr:rowOff>17335</xdr:rowOff>
    </xdr:to>
    <xdr:sp macro="" textlink="">
      <xdr:nvSpPr>
        <xdr:cNvPr id="198" name="楕円 197"/>
        <xdr:cNvSpPr/>
      </xdr:nvSpPr>
      <xdr:spPr>
        <a:xfrm>
          <a:off x="3746500" y="12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33862</xdr:rowOff>
    </xdr:from>
    <xdr:ext cx="534377" cy="259045"/>
    <xdr:sp macro="" textlink="">
      <xdr:nvSpPr>
        <xdr:cNvPr id="199" name="テキスト ボックス 198"/>
        <xdr:cNvSpPr txBox="1"/>
      </xdr:nvSpPr>
      <xdr:spPr>
        <a:xfrm>
          <a:off x="3530111" y="12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102654</xdr:rowOff>
    </xdr:from>
    <xdr:to>
      <xdr:col>15</xdr:col>
      <xdr:colOff>101600</xdr:colOff>
      <xdr:row>76</xdr:row>
      <xdr:rowOff>32804</xdr:rowOff>
    </xdr:to>
    <xdr:sp macro="" textlink="">
      <xdr:nvSpPr>
        <xdr:cNvPr id="200" name="楕円 199"/>
        <xdr:cNvSpPr/>
      </xdr:nvSpPr>
      <xdr:spPr>
        <a:xfrm>
          <a:off x="28575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49331</xdr:rowOff>
    </xdr:from>
    <xdr:ext cx="534377" cy="259045"/>
    <xdr:sp macro="" textlink="">
      <xdr:nvSpPr>
        <xdr:cNvPr id="201" name="テキスト ボックス 200"/>
        <xdr:cNvSpPr txBox="1"/>
      </xdr:nvSpPr>
      <xdr:spPr>
        <a:xfrm>
          <a:off x="2641111" y="127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100101</xdr:rowOff>
    </xdr:from>
    <xdr:to>
      <xdr:col>10</xdr:col>
      <xdr:colOff>165100</xdr:colOff>
      <xdr:row>77</xdr:row>
      <xdr:rowOff>30251</xdr:rowOff>
    </xdr:to>
    <xdr:sp macro="" textlink="">
      <xdr:nvSpPr>
        <xdr:cNvPr id="202" name="楕円 201"/>
        <xdr:cNvSpPr/>
      </xdr:nvSpPr>
      <xdr:spPr>
        <a:xfrm>
          <a:off x="1968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46779</xdr:rowOff>
    </xdr:from>
    <xdr:ext cx="534377" cy="259045"/>
    <xdr:sp macro="" textlink="">
      <xdr:nvSpPr>
        <xdr:cNvPr id="203" name="テキスト ボックス 202"/>
        <xdr:cNvSpPr txBox="1"/>
      </xdr:nvSpPr>
      <xdr:spPr>
        <a:xfrm>
          <a:off x="1752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14148</xdr:rowOff>
    </xdr:from>
    <xdr:to>
      <xdr:col>6</xdr:col>
      <xdr:colOff>38100</xdr:colOff>
      <xdr:row>76</xdr:row>
      <xdr:rowOff>115748</xdr:rowOff>
    </xdr:to>
    <xdr:sp macro="" textlink="">
      <xdr:nvSpPr>
        <xdr:cNvPr id="204" name="楕円 203"/>
        <xdr:cNvSpPr/>
      </xdr:nvSpPr>
      <xdr:spPr>
        <a:xfrm>
          <a:off x="1079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132275</xdr:rowOff>
    </xdr:from>
    <xdr:ext cx="534377" cy="259045"/>
    <xdr:sp macro="" textlink="">
      <xdr:nvSpPr>
        <xdr:cNvPr id="205" name="テキスト ボックス 204"/>
        <xdr:cNvSpPr txBox="1"/>
      </xdr:nvSpPr>
      <xdr:spPr>
        <a:xfrm>
          <a:off x="863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152045</xdr:rowOff>
    </xdr:from>
    <xdr:to>
      <xdr:col>24</xdr:col>
      <xdr:colOff>63500</xdr:colOff>
      <xdr:row>94</xdr:row>
      <xdr:rowOff>167842</xdr:rowOff>
    </xdr:to>
    <xdr:cxnSp macro="">
      <xdr:nvCxnSpPr>
        <xdr:cNvPr id="235" name="直線コネクタ 234"/>
        <xdr:cNvCxnSpPr/>
      </xdr:nvCxnSpPr>
      <xdr:spPr>
        <a:xfrm flipV="1">
          <a:off x="3797300" y="16268345"/>
          <a:ext cx="8382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164745</xdr:rowOff>
    </xdr:from>
    <xdr:to>
      <xdr:col>19</xdr:col>
      <xdr:colOff>177800</xdr:colOff>
      <xdr:row>94</xdr:row>
      <xdr:rowOff>167842</xdr:rowOff>
    </xdr:to>
    <xdr:cxnSp macro="">
      <xdr:nvCxnSpPr>
        <xdr:cNvPr id="238" name="直線コネクタ 237"/>
        <xdr:cNvCxnSpPr/>
      </xdr:nvCxnSpPr>
      <xdr:spPr>
        <a:xfrm>
          <a:off x="2908300" y="16281045"/>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164745</xdr:rowOff>
    </xdr:from>
    <xdr:to>
      <xdr:col>15</xdr:col>
      <xdr:colOff>50800</xdr:colOff>
      <xdr:row>95</xdr:row>
      <xdr:rowOff>78739</xdr:rowOff>
    </xdr:to>
    <xdr:cxnSp macro="">
      <xdr:nvCxnSpPr>
        <xdr:cNvPr id="241" name="直線コネクタ 240"/>
        <xdr:cNvCxnSpPr/>
      </xdr:nvCxnSpPr>
      <xdr:spPr>
        <a:xfrm flipV="1">
          <a:off x="2019300" y="1628104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78739</xdr:rowOff>
    </xdr:from>
    <xdr:to>
      <xdr:col>10</xdr:col>
      <xdr:colOff>114300</xdr:colOff>
      <xdr:row>95</xdr:row>
      <xdr:rowOff>121589</xdr:rowOff>
    </xdr:to>
    <xdr:cxnSp macro="">
      <xdr:nvCxnSpPr>
        <xdr:cNvPr id="244" name="直線コネクタ 243"/>
        <xdr:cNvCxnSpPr/>
      </xdr:nvCxnSpPr>
      <xdr:spPr>
        <a:xfrm flipV="1">
          <a:off x="1130300" y="16366489"/>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101245</xdr:rowOff>
    </xdr:from>
    <xdr:to>
      <xdr:col>24</xdr:col>
      <xdr:colOff>114300</xdr:colOff>
      <xdr:row>95</xdr:row>
      <xdr:rowOff>31395</xdr:rowOff>
    </xdr:to>
    <xdr:sp macro="" textlink="">
      <xdr:nvSpPr>
        <xdr:cNvPr id="254" name="楕円 253"/>
        <xdr:cNvSpPr/>
      </xdr:nvSpPr>
      <xdr:spPr>
        <a:xfrm>
          <a:off x="4584700" y="162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124122</xdr:rowOff>
    </xdr:from>
    <xdr:ext cx="534377" cy="259045"/>
    <xdr:sp macro="" textlink="">
      <xdr:nvSpPr>
        <xdr:cNvPr id="255" name="扶助費該当値テキスト"/>
        <xdr:cNvSpPr txBox="1"/>
      </xdr:nvSpPr>
      <xdr:spPr>
        <a:xfrm>
          <a:off x="4686300" y="160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117042</xdr:rowOff>
    </xdr:from>
    <xdr:to>
      <xdr:col>20</xdr:col>
      <xdr:colOff>38100</xdr:colOff>
      <xdr:row>95</xdr:row>
      <xdr:rowOff>47192</xdr:rowOff>
    </xdr:to>
    <xdr:sp macro="" textlink="">
      <xdr:nvSpPr>
        <xdr:cNvPr id="256" name="楕円 255"/>
        <xdr:cNvSpPr/>
      </xdr:nvSpPr>
      <xdr:spPr>
        <a:xfrm>
          <a:off x="37465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63719</xdr:rowOff>
    </xdr:from>
    <xdr:ext cx="534377" cy="259045"/>
    <xdr:sp macro="" textlink="">
      <xdr:nvSpPr>
        <xdr:cNvPr id="257" name="テキスト ボックス 256"/>
        <xdr:cNvSpPr txBox="1"/>
      </xdr:nvSpPr>
      <xdr:spPr>
        <a:xfrm>
          <a:off x="3530111" y="160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113945</xdr:rowOff>
    </xdr:from>
    <xdr:to>
      <xdr:col>15</xdr:col>
      <xdr:colOff>101600</xdr:colOff>
      <xdr:row>95</xdr:row>
      <xdr:rowOff>44095</xdr:rowOff>
    </xdr:to>
    <xdr:sp macro="" textlink="">
      <xdr:nvSpPr>
        <xdr:cNvPr id="258" name="楕円 257"/>
        <xdr:cNvSpPr/>
      </xdr:nvSpPr>
      <xdr:spPr>
        <a:xfrm>
          <a:off x="28575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60622</xdr:rowOff>
    </xdr:from>
    <xdr:ext cx="534377" cy="259045"/>
    <xdr:sp macro="" textlink="">
      <xdr:nvSpPr>
        <xdr:cNvPr id="259" name="テキスト ボックス 258"/>
        <xdr:cNvSpPr txBox="1"/>
      </xdr:nvSpPr>
      <xdr:spPr>
        <a:xfrm>
          <a:off x="2641111" y="16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27939</xdr:rowOff>
    </xdr:from>
    <xdr:to>
      <xdr:col>10</xdr:col>
      <xdr:colOff>165100</xdr:colOff>
      <xdr:row>95</xdr:row>
      <xdr:rowOff>129539</xdr:rowOff>
    </xdr:to>
    <xdr:sp macro="" textlink="">
      <xdr:nvSpPr>
        <xdr:cNvPr id="260" name="楕円 259"/>
        <xdr:cNvSpPr/>
      </xdr:nvSpPr>
      <xdr:spPr>
        <a:xfrm>
          <a:off x="1968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146066</xdr:rowOff>
    </xdr:from>
    <xdr:ext cx="534377" cy="259045"/>
    <xdr:sp macro="" textlink="">
      <xdr:nvSpPr>
        <xdr:cNvPr id="261" name="テキスト ボックス 260"/>
        <xdr:cNvSpPr txBox="1"/>
      </xdr:nvSpPr>
      <xdr:spPr>
        <a:xfrm>
          <a:off x="1752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70789</xdr:rowOff>
    </xdr:from>
    <xdr:to>
      <xdr:col>6</xdr:col>
      <xdr:colOff>38100</xdr:colOff>
      <xdr:row>96</xdr:row>
      <xdr:rowOff>939</xdr:rowOff>
    </xdr:to>
    <xdr:sp macro="" textlink="">
      <xdr:nvSpPr>
        <xdr:cNvPr id="262" name="楕円 261"/>
        <xdr:cNvSpPr/>
      </xdr:nvSpPr>
      <xdr:spPr>
        <a:xfrm>
          <a:off x="1079500" y="16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17466</xdr:rowOff>
    </xdr:from>
    <xdr:ext cx="534377" cy="259045"/>
    <xdr:sp macro="" textlink="">
      <xdr:nvSpPr>
        <xdr:cNvPr id="263" name="テキスト ボックス 262"/>
        <xdr:cNvSpPr txBox="1"/>
      </xdr:nvSpPr>
      <xdr:spPr>
        <a:xfrm>
          <a:off x="863111" y="161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155624</xdr:rowOff>
    </xdr:from>
    <xdr:to>
      <xdr:col>55</xdr:col>
      <xdr:colOff>0</xdr:colOff>
      <xdr:row>37</xdr:row>
      <xdr:rowOff>14125</xdr:rowOff>
    </xdr:to>
    <xdr:cxnSp macro="">
      <xdr:nvCxnSpPr>
        <xdr:cNvPr id="290" name="直線コネクタ 289"/>
        <xdr:cNvCxnSpPr/>
      </xdr:nvCxnSpPr>
      <xdr:spPr>
        <a:xfrm flipV="1">
          <a:off x="9639300" y="6327824"/>
          <a:ext cx="838200" cy="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14125</xdr:rowOff>
    </xdr:from>
    <xdr:to>
      <xdr:col>50</xdr:col>
      <xdr:colOff>114300</xdr:colOff>
      <xdr:row>37</xdr:row>
      <xdr:rowOff>38478</xdr:rowOff>
    </xdr:to>
    <xdr:cxnSp macro="">
      <xdr:nvCxnSpPr>
        <xdr:cNvPr id="293" name="直線コネクタ 292"/>
        <xdr:cNvCxnSpPr/>
      </xdr:nvCxnSpPr>
      <xdr:spPr>
        <a:xfrm flipV="1">
          <a:off x="8750300" y="6357775"/>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38478</xdr:rowOff>
    </xdr:from>
    <xdr:to>
      <xdr:col>45</xdr:col>
      <xdr:colOff>177800</xdr:colOff>
      <xdr:row>37</xdr:row>
      <xdr:rowOff>51026</xdr:rowOff>
    </xdr:to>
    <xdr:cxnSp macro="">
      <xdr:nvCxnSpPr>
        <xdr:cNvPr id="296" name="直線コネクタ 295"/>
        <xdr:cNvCxnSpPr/>
      </xdr:nvCxnSpPr>
      <xdr:spPr>
        <a:xfrm flipV="1">
          <a:off x="7861300" y="6382128"/>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27057</xdr:rowOff>
    </xdr:from>
    <xdr:to>
      <xdr:col>41</xdr:col>
      <xdr:colOff>50800</xdr:colOff>
      <xdr:row>37</xdr:row>
      <xdr:rowOff>51026</xdr:rowOff>
    </xdr:to>
    <xdr:cxnSp macro="">
      <xdr:nvCxnSpPr>
        <xdr:cNvPr id="299" name="直線コネクタ 298"/>
        <xdr:cNvCxnSpPr/>
      </xdr:nvCxnSpPr>
      <xdr:spPr>
        <a:xfrm>
          <a:off x="6972300" y="6370707"/>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104824</xdr:rowOff>
    </xdr:from>
    <xdr:to>
      <xdr:col>55</xdr:col>
      <xdr:colOff>50800</xdr:colOff>
      <xdr:row>37</xdr:row>
      <xdr:rowOff>34974</xdr:rowOff>
    </xdr:to>
    <xdr:sp macro="" textlink="">
      <xdr:nvSpPr>
        <xdr:cNvPr id="309" name="楕円 308"/>
        <xdr:cNvSpPr/>
      </xdr:nvSpPr>
      <xdr:spPr>
        <a:xfrm>
          <a:off x="10426700" y="62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127701</xdr:rowOff>
    </xdr:from>
    <xdr:ext cx="599010" cy="259045"/>
    <xdr:sp macro="" textlink="">
      <xdr:nvSpPr>
        <xdr:cNvPr id="310" name="補助費等該当値テキスト"/>
        <xdr:cNvSpPr txBox="1"/>
      </xdr:nvSpPr>
      <xdr:spPr>
        <a:xfrm>
          <a:off x="10528300" y="612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134775</xdr:rowOff>
    </xdr:from>
    <xdr:to>
      <xdr:col>50</xdr:col>
      <xdr:colOff>165100</xdr:colOff>
      <xdr:row>37</xdr:row>
      <xdr:rowOff>64925</xdr:rowOff>
    </xdr:to>
    <xdr:sp macro="" textlink="">
      <xdr:nvSpPr>
        <xdr:cNvPr id="311" name="楕円 310"/>
        <xdr:cNvSpPr/>
      </xdr:nvSpPr>
      <xdr:spPr>
        <a:xfrm>
          <a:off x="9588500" y="63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56052</xdr:rowOff>
    </xdr:from>
    <xdr:ext cx="599010" cy="259045"/>
    <xdr:sp macro="" textlink="">
      <xdr:nvSpPr>
        <xdr:cNvPr id="312" name="テキスト ボックス 311"/>
        <xdr:cNvSpPr txBox="1"/>
      </xdr:nvSpPr>
      <xdr:spPr>
        <a:xfrm>
          <a:off x="9339795" y="63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159128</xdr:rowOff>
    </xdr:from>
    <xdr:to>
      <xdr:col>46</xdr:col>
      <xdr:colOff>38100</xdr:colOff>
      <xdr:row>37</xdr:row>
      <xdr:rowOff>89278</xdr:rowOff>
    </xdr:to>
    <xdr:sp macro="" textlink="">
      <xdr:nvSpPr>
        <xdr:cNvPr id="313" name="楕円 312"/>
        <xdr:cNvSpPr/>
      </xdr:nvSpPr>
      <xdr:spPr>
        <a:xfrm>
          <a:off x="8699500" y="63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105805</xdr:rowOff>
    </xdr:from>
    <xdr:ext cx="599010" cy="259045"/>
    <xdr:sp macro="" textlink="">
      <xdr:nvSpPr>
        <xdr:cNvPr id="314" name="テキスト ボックス 313"/>
        <xdr:cNvSpPr txBox="1"/>
      </xdr:nvSpPr>
      <xdr:spPr>
        <a:xfrm>
          <a:off x="8450795" y="61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226</xdr:rowOff>
    </xdr:from>
    <xdr:to>
      <xdr:col>41</xdr:col>
      <xdr:colOff>101600</xdr:colOff>
      <xdr:row>37</xdr:row>
      <xdr:rowOff>101826</xdr:rowOff>
    </xdr:to>
    <xdr:sp macro="" textlink="">
      <xdr:nvSpPr>
        <xdr:cNvPr id="315" name="楕円 314"/>
        <xdr:cNvSpPr/>
      </xdr:nvSpPr>
      <xdr:spPr>
        <a:xfrm>
          <a:off x="7810500" y="63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118353</xdr:rowOff>
    </xdr:from>
    <xdr:ext cx="599010" cy="259045"/>
    <xdr:sp macro="" textlink="">
      <xdr:nvSpPr>
        <xdr:cNvPr id="316" name="テキスト ボックス 315"/>
        <xdr:cNvSpPr txBox="1"/>
      </xdr:nvSpPr>
      <xdr:spPr>
        <a:xfrm>
          <a:off x="7561795" y="61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147707</xdr:rowOff>
    </xdr:from>
    <xdr:to>
      <xdr:col>36</xdr:col>
      <xdr:colOff>165100</xdr:colOff>
      <xdr:row>37</xdr:row>
      <xdr:rowOff>77857</xdr:rowOff>
    </xdr:to>
    <xdr:sp macro="" textlink="">
      <xdr:nvSpPr>
        <xdr:cNvPr id="317" name="楕円 316"/>
        <xdr:cNvSpPr/>
      </xdr:nvSpPr>
      <xdr:spPr>
        <a:xfrm>
          <a:off x="6921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94384</xdr:rowOff>
    </xdr:from>
    <xdr:ext cx="599010" cy="259045"/>
    <xdr:sp macro="" textlink="">
      <xdr:nvSpPr>
        <xdr:cNvPr id="318" name="テキスト ボックス 317"/>
        <xdr:cNvSpPr txBox="1"/>
      </xdr:nvSpPr>
      <xdr:spPr>
        <a:xfrm>
          <a:off x="6672795" y="609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58734</xdr:rowOff>
    </xdr:from>
    <xdr:to>
      <xdr:col>55</xdr:col>
      <xdr:colOff>0</xdr:colOff>
      <xdr:row>58</xdr:row>
      <xdr:rowOff>88107</xdr:rowOff>
    </xdr:to>
    <xdr:cxnSp macro="">
      <xdr:nvCxnSpPr>
        <xdr:cNvPr id="345" name="直線コネクタ 344"/>
        <xdr:cNvCxnSpPr/>
      </xdr:nvCxnSpPr>
      <xdr:spPr>
        <a:xfrm>
          <a:off x="9639300" y="10002834"/>
          <a:ext cx="838200" cy="2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94721</xdr:rowOff>
    </xdr:from>
    <xdr:to>
      <xdr:col>50</xdr:col>
      <xdr:colOff>114300</xdr:colOff>
      <xdr:row>58</xdr:row>
      <xdr:rowOff>58734</xdr:rowOff>
    </xdr:to>
    <xdr:cxnSp macro="">
      <xdr:nvCxnSpPr>
        <xdr:cNvPr id="348" name="直線コネクタ 347"/>
        <xdr:cNvCxnSpPr/>
      </xdr:nvCxnSpPr>
      <xdr:spPr>
        <a:xfrm>
          <a:off x="8750300" y="9867371"/>
          <a:ext cx="889000" cy="1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94721</xdr:rowOff>
    </xdr:from>
    <xdr:to>
      <xdr:col>45</xdr:col>
      <xdr:colOff>177800</xdr:colOff>
      <xdr:row>58</xdr:row>
      <xdr:rowOff>89657</xdr:rowOff>
    </xdr:to>
    <xdr:cxnSp macro="">
      <xdr:nvCxnSpPr>
        <xdr:cNvPr id="351" name="直線コネクタ 350"/>
        <xdr:cNvCxnSpPr/>
      </xdr:nvCxnSpPr>
      <xdr:spPr>
        <a:xfrm flipV="1">
          <a:off x="7861300" y="9867371"/>
          <a:ext cx="889000" cy="1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81866</xdr:rowOff>
    </xdr:from>
    <xdr:to>
      <xdr:col>41</xdr:col>
      <xdr:colOff>50800</xdr:colOff>
      <xdr:row>58</xdr:row>
      <xdr:rowOff>89657</xdr:rowOff>
    </xdr:to>
    <xdr:cxnSp macro="">
      <xdr:nvCxnSpPr>
        <xdr:cNvPr id="354" name="直線コネクタ 353"/>
        <xdr:cNvCxnSpPr/>
      </xdr:nvCxnSpPr>
      <xdr:spPr>
        <a:xfrm>
          <a:off x="6972300" y="10025966"/>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37307</xdr:rowOff>
    </xdr:from>
    <xdr:to>
      <xdr:col>55</xdr:col>
      <xdr:colOff>50800</xdr:colOff>
      <xdr:row>58</xdr:row>
      <xdr:rowOff>138907</xdr:rowOff>
    </xdr:to>
    <xdr:sp macro="" textlink="">
      <xdr:nvSpPr>
        <xdr:cNvPr id="364" name="楕円 363"/>
        <xdr:cNvSpPr/>
      </xdr:nvSpPr>
      <xdr:spPr>
        <a:xfrm>
          <a:off x="10426700" y="99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123684</xdr:rowOff>
    </xdr:from>
    <xdr:ext cx="534377" cy="259045"/>
    <xdr:sp macro="" textlink="">
      <xdr:nvSpPr>
        <xdr:cNvPr id="365" name="普通建設事業費該当値テキスト"/>
        <xdr:cNvSpPr txBox="1"/>
      </xdr:nvSpPr>
      <xdr:spPr>
        <a:xfrm>
          <a:off x="10528300" y="98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7934</xdr:rowOff>
    </xdr:from>
    <xdr:to>
      <xdr:col>50</xdr:col>
      <xdr:colOff>165100</xdr:colOff>
      <xdr:row>58</xdr:row>
      <xdr:rowOff>109534</xdr:rowOff>
    </xdr:to>
    <xdr:sp macro="" textlink="">
      <xdr:nvSpPr>
        <xdr:cNvPr id="366" name="楕円 365"/>
        <xdr:cNvSpPr/>
      </xdr:nvSpPr>
      <xdr:spPr>
        <a:xfrm>
          <a:off x="9588500" y="99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100661</xdr:rowOff>
    </xdr:from>
    <xdr:ext cx="534377" cy="259045"/>
    <xdr:sp macro="" textlink="">
      <xdr:nvSpPr>
        <xdr:cNvPr id="367" name="テキスト ボックス 366"/>
        <xdr:cNvSpPr txBox="1"/>
      </xdr:nvSpPr>
      <xdr:spPr>
        <a:xfrm>
          <a:off x="9372111" y="100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43921</xdr:rowOff>
    </xdr:from>
    <xdr:to>
      <xdr:col>46</xdr:col>
      <xdr:colOff>38100</xdr:colOff>
      <xdr:row>57</xdr:row>
      <xdr:rowOff>145521</xdr:rowOff>
    </xdr:to>
    <xdr:sp macro="" textlink="">
      <xdr:nvSpPr>
        <xdr:cNvPr id="368" name="楕円 367"/>
        <xdr:cNvSpPr/>
      </xdr:nvSpPr>
      <xdr:spPr>
        <a:xfrm>
          <a:off x="8699500" y="98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136648</xdr:rowOff>
    </xdr:from>
    <xdr:ext cx="534377" cy="259045"/>
    <xdr:sp macro="" textlink="">
      <xdr:nvSpPr>
        <xdr:cNvPr id="369" name="テキスト ボックス 368"/>
        <xdr:cNvSpPr txBox="1"/>
      </xdr:nvSpPr>
      <xdr:spPr>
        <a:xfrm>
          <a:off x="8483111" y="990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38857</xdr:rowOff>
    </xdr:from>
    <xdr:to>
      <xdr:col>41</xdr:col>
      <xdr:colOff>101600</xdr:colOff>
      <xdr:row>58</xdr:row>
      <xdr:rowOff>140457</xdr:rowOff>
    </xdr:to>
    <xdr:sp macro="" textlink="">
      <xdr:nvSpPr>
        <xdr:cNvPr id="370" name="楕円 369"/>
        <xdr:cNvSpPr/>
      </xdr:nvSpPr>
      <xdr:spPr>
        <a:xfrm>
          <a:off x="7810500" y="99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131584</xdr:rowOff>
    </xdr:from>
    <xdr:ext cx="534377" cy="259045"/>
    <xdr:sp macro="" textlink="">
      <xdr:nvSpPr>
        <xdr:cNvPr id="371" name="テキスト ボックス 370"/>
        <xdr:cNvSpPr txBox="1"/>
      </xdr:nvSpPr>
      <xdr:spPr>
        <a:xfrm>
          <a:off x="7594111" y="10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31066</xdr:rowOff>
    </xdr:from>
    <xdr:to>
      <xdr:col>36</xdr:col>
      <xdr:colOff>165100</xdr:colOff>
      <xdr:row>58</xdr:row>
      <xdr:rowOff>132666</xdr:rowOff>
    </xdr:to>
    <xdr:sp macro="" textlink="">
      <xdr:nvSpPr>
        <xdr:cNvPr id="372" name="楕円 371"/>
        <xdr:cNvSpPr/>
      </xdr:nvSpPr>
      <xdr:spPr>
        <a:xfrm>
          <a:off x="6921500" y="99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123793</xdr:rowOff>
    </xdr:from>
    <xdr:ext cx="534377" cy="259045"/>
    <xdr:sp macro="" textlink="">
      <xdr:nvSpPr>
        <xdr:cNvPr id="373" name="テキスト ボックス 372"/>
        <xdr:cNvSpPr txBox="1"/>
      </xdr:nvSpPr>
      <xdr:spPr>
        <a:xfrm>
          <a:off x="6705111" y="100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96481</xdr:rowOff>
    </xdr:from>
    <xdr:to>
      <xdr:col>55</xdr:col>
      <xdr:colOff>0</xdr:colOff>
      <xdr:row>79</xdr:row>
      <xdr:rowOff>98879</xdr:rowOff>
    </xdr:to>
    <xdr:cxnSp macro="">
      <xdr:nvCxnSpPr>
        <xdr:cNvPr id="404" name="直線コネクタ 403"/>
        <xdr:cNvCxnSpPr/>
      </xdr:nvCxnSpPr>
      <xdr:spPr>
        <a:xfrm>
          <a:off x="9639300" y="13641031"/>
          <a:ext cx="8382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95329</xdr:rowOff>
    </xdr:from>
    <xdr:to>
      <xdr:col>50</xdr:col>
      <xdr:colOff>114300</xdr:colOff>
      <xdr:row>79</xdr:row>
      <xdr:rowOff>96481</xdr:rowOff>
    </xdr:to>
    <xdr:cxnSp macro="">
      <xdr:nvCxnSpPr>
        <xdr:cNvPr id="407" name="直線コネクタ 406"/>
        <xdr:cNvCxnSpPr/>
      </xdr:nvCxnSpPr>
      <xdr:spPr>
        <a:xfrm>
          <a:off x="8750300" y="13639879"/>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81237</xdr:rowOff>
    </xdr:from>
    <xdr:to>
      <xdr:col>45</xdr:col>
      <xdr:colOff>177800</xdr:colOff>
      <xdr:row>79</xdr:row>
      <xdr:rowOff>95329</xdr:rowOff>
    </xdr:to>
    <xdr:cxnSp macro="">
      <xdr:nvCxnSpPr>
        <xdr:cNvPr id="410" name="直線コネクタ 409"/>
        <xdr:cNvCxnSpPr/>
      </xdr:nvCxnSpPr>
      <xdr:spPr>
        <a:xfrm>
          <a:off x="7861300" y="13625787"/>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66498</xdr:rowOff>
    </xdr:from>
    <xdr:to>
      <xdr:col>41</xdr:col>
      <xdr:colOff>50800</xdr:colOff>
      <xdr:row>79</xdr:row>
      <xdr:rowOff>81237</xdr:rowOff>
    </xdr:to>
    <xdr:cxnSp macro="">
      <xdr:nvCxnSpPr>
        <xdr:cNvPr id="413" name="直線コネクタ 412"/>
        <xdr:cNvCxnSpPr/>
      </xdr:nvCxnSpPr>
      <xdr:spPr>
        <a:xfrm>
          <a:off x="6972300" y="13611048"/>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3" name="楕円 422"/>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4"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45681</xdr:rowOff>
    </xdr:from>
    <xdr:to>
      <xdr:col>50</xdr:col>
      <xdr:colOff>165100</xdr:colOff>
      <xdr:row>79</xdr:row>
      <xdr:rowOff>147281</xdr:rowOff>
    </xdr:to>
    <xdr:sp macro="" textlink="">
      <xdr:nvSpPr>
        <xdr:cNvPr id="425" name="楕円 424"/>
        <xdr:cNvSpPr/>
      </xdr:nvSpPr>
      <xdr:spPr>
        <a:xfrm>
          <a:off x="9588500" y="135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138408</xdr:rowOff>
    </xdr:from>
    <xdr:ext cx="378565" cy="259045"/>
    <xdr:sp macro="" textlink="">
      <xdr:nvSpPr>
        <xdr:cNvPr id="426" name="テキスト ボックス 425"/>
        <xdr:cNvSpPr txBox="1"/>
      </xdr:nvSpPr>
      <xdr:spPr>
        <a:xfrm>
          <a:off x="9450017" y="13682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44529</xdr:rowOff>
    </xdr:from>
    <xdr:to>
      <xdr:col>46</xdr:col>
      <xdr:colOff>38100</xdr:colOff>
      <xdr:row>79</xdr:row>
      <xdr:rowOff>146129</xdr:rowOff>
    </xdr:to>
    <xdr:sp macro="" textlink="">
      <xdr:nvSpPr>
        <xdr:cNvPr id="427" name="楕円 426"/>
        <xdr:cNvSpPr/>
      </xdr:nvSpPr>
      <xdr:spPr>
        <a:xfrm>
          <a:off x="8699500" y="135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137256</xdr:rowOff>
    </xdr:from>
    <xdr:ext cx="469744" cy="259045"/>
    <xdr:sp macro="" textlink="">
      <xdr:nvSpPr>
        <xdr:cNvPr id="428" name="テキスト ボックス 427"/>
        <xdr:cNvSpPr txBox="1"/>
      </xdr:nvSpPr>
      <xdr:spPr>
        <a:xfrm>
          <a:off x="8515428" y="1368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30437</xdr:rowOff>
    </xdr:from>
    <xdr:to>
      <xdr:col>41</xdr:col>
      <xdr:colOff>101600</xdr:colOff>
      <xdr:row>79</xdr:row>
      <xdr:rowOff>132037</xdr:rowOff>
    </xdr:to>
    <xdr:sp macro="" textlink="">
      <xdr:nvSpPr>
        <xdr:cNvPr id="429" name="楕円 428"/>
        <xdr:cNvSpPr/>
      </xdr:nvSpPr>
      <xdr:spPr>
        <a:xfrm>
          <a:off x="7810500" y="135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123164</xdr:rowOff>
    </xdr:from>
    <xdr:ext cx="469744" cy="259045"/>
    <xdr:sp macro="" textlink="">
      <xdr:nvSpPr>
        <xdr:cNvPr id="430" name="テキスト ボックス 429"/>
        <xdr:cNvSpPr txBox="1"/>
      </xdr:nvSpPr>
      <xdr:spPr>
        <a:xfrm>
          <a:off x="7626428" y="1366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15698</xdr:rowOff>
    </xdr:from>
    <xdr:to>
      <xdr:col>36</xdr:col>
      <xdr:colOff>165100</xdr:colOff>
      <xdr:row>79</xdr:row>
      <xdr:rowOff>117298</xdr:rowOff>
    </xdr:to>
    <xdr:sp macro="" textlink="">
      <xdr:nvSpPr>
        <xdr:cNvPr id="431" name="楕円 430"/>
        <xdr:cNvSpPr/>
      </xdr:nvSpPr>
      <xdr:spPr>
        <a:xfrm>
          <a:off x="6921500" y="135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108425</xdr:rowOff>
    </xdr:from>
    <xdr:ext cx="469744" cy="259045"/>
    <xdr:sp macro="" textlink="">
      <xdr:nvSpPr>
        <xdr:cNvPr id="432" name="テキスト ボックス 431"/>
        <xdr:cNvSpPr txBox="1"/>
      </xdr:nvSpPr>
      <xdr:spPr>
        <a:xfrm>
          <a:off x="6737428" y="136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153896</xdr:rowOff>
    </xdr:from>
    <xdr:to>
      <xdr:col>55</xdr:col>
      <xdr:colOff>0</xdr:colOff>
      <xdr:row>98</xdr:row>
      <xdr:rowOff>74755</xdr:rowOff>
    </xdr:to>
    <xdr:cxnSp macro="">
      <xdr:nvCxnSpPr>
        <xdr:cNvPr id="461" name="直線コネクタ 460"/>
        <xdr:cNvCxnSpPr/>
      </xdr:nvCxnSpPr>
      <xdr:spPr>
        <a:xfrm>
          <a:off x="9639300" y="16784546"/>
          <a:ext cx="8382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61085</xdr:rowOff>
    </xdr:from>
    <xdr:to>
      <xdr:col>50</xdr:col>
      <xdr:colOff>114300</xdr:colOff>
      <xdr:row>97</xdr:row>
      <xdr:rowOff>153896</xdr:rowOff>
    </xdr:to>
    <xdr:cxnSp macro="">
      <xdr:nvCxnSpPr>
        <xdr:cNvPr id="464" name="直線コネクタ 463"/>
        <xdr:cNvCxnSpPr/>
      </xdr:nvCxnSpPr>
      <xdr:spPr>
        <a:xfrm>
          <a:off x="8750300" y="16348835"/>
          <a:ext cx="889000" cy="4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61085</xdr:rowOff>
    </xdr:from>
    <xdr:to>
      <xdr:col>45</xdr:col>
      <xdr:colOff>177800</xdr:colOff>
      <xdr:row>98</xdr:row>
      <xdr:rowOff>120253</xdr:rowOff>
    </xdr:to>
    <xdr:cxnSp macro="">
      <xdr:nvCxnSpPr>
        <xdr:cNvPr id="467" name="直線コネクタ 466"/>
        <xdr:cNvCxnSpPr/>
      </xdr:nvCxnSpPr>
      <xdr:spPr>
        <a:xfrm flipV="1">
          <a:off x="7861300" y="16348835"/>
          <a:ext cx="889000" cy="5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17462</xdr:rowOff>
    </xdr:from>
    <xdr:ext cx="534377" cy="259045"/>
    <xdr:sp macro="" textlink="">
      <xdr:nvSpPr>
        <xdr:cNvPr id="469" name="テキスト ボックス 468"/>
        <xdr:cNvSpPr txBox="1"/>
      </xdr:nvSpPr>
      <xdr:spPr>
        <a:xfrm>
          <a:off x="8483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118486</xdr:rowOff>
    </xdr:from>
    <xdr:to>
      <xdr:col>41</xdr:col>
      <xdr:colOff>50800</xdr:colOff>
      <xdr:row>98</xdr:row>
      <xdr:rowOff>120253</xdr:rowOff>
    </xdr:to>
    <xdr:cxnSp macro="">
      <xdr:nvCxnSpPr>
        <xdr:cNvPr id="470" name="直線コネクタ 469"/>
        <xdr:cNvCxnSpPr/>
      </xdr:nvCxnSpPr>
      <xdr:spPr>
        <a:xfrm>
          <a:off x="6972300" y="16920586"/>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23955</xdr:rowOff>
    </xdr:from>
    <xdr:to>
      <xdr:col>55</xdr:col>
      <xdr:colOff>50800</xdr:colOff>
      <xdr:row>98</xdr:row>
      <xdr:rowOff>125555</xdr:rowOff>
    </xdr:to>
    <xdr:sp macro="" textlink="">
      <xdr:nvSpPr>
        <xdr:cNvPr id="480" name="楕円 479"/>
        <xdr:cNvSpPr/>
      </xdr:nvSpPr>
      <xdr:spPr>
        <a:xfrm>
          <a:off x="10426700" y="168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110332</xdr:rowOff>
    </xdr:from>
    <xdr:ext cx="534377" cy="259045"/>
    <xdr:sp macro="" textlink="">
      <xdr:nvSpPr>
        <xdr:cNvPr id="481" name="普通建設事業費 （ うち更新整備　）該当値テキスト"/>
        <xdr:cNvSpPr txBox="1"/>
      </xdr:nvSpPr>
      <xdr:spPr>
        <a:xfrm>
          <a:off x="10528300" y="167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103096</xdr:rowOff>
    </xdr:from>
    <xdr:to>
      <xdr:col>50</xdr:col>
      <xdr:colOff>165100</xdr:colOff>
      <xdr:row>98</xdr:row>
      <xdr:rowOff>33246</xdr:rowOff>
    </xdr:to>
    <xdr:sp macro="" textlink="">
      <xdr:nvSpPr>
        <xdr:cNvPr id="482" name="楕円 481"/>
        <xdr:cNvSpPr/>
      </xdr:nvSpPr>
      <xdr:spPr>
        <a:xfrm>
          <a:off x="9588500" y="167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24373</xdr:rowOff>
    </xdr:from>
    <xdr:ext cx="534377" cy="259045"/>
    <xdr:sp macro="" textlink="">
      <xdr:nvSpPr>
        <xdr:cNvPr id="483" name="テキスト ボックス 482"/>
        <xdr:cNvSpPr txBox="1"/>
      </xdr:nvSpPr>
      <xdr:spPr>
        <a:xfrm>
          <a:off x="9372111" y="168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10285</xdr:rowOff>
    </xdr:from>
    <xdr:to>
      <xdr:col>46</xdr:col>
      <xdr:colOff>38100</xdr:colOff>
      <xdr:row>95</xdr:row>
      <xdr:rowOff>111885</xdr:rowOff>
    </xdr:to>
    <xdr:sp macro="" textlink="">
      <xdr:nvSpPr>
        <xdr:cNvPr id="484" name="楕円 483"/>
        <xdr:cNvSpPr/>
      </xdr:nvSpPr>
      <xdr:spPr>
        <a:xfrm>
          <a:off x="8699500" y="16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128412</xdr:rowOff>
    </xdr:from>
    <xdr:ext cx="534377" cy="259045"/>
    <xdr:sp macro="" textlink="">
      <xdr:nvSpPr>
        <xdr:cNvPr id="485" name="テキスト ボックス 484"/>
        <xdr:cNvSpPr txBox="1"/>
      </xdr:nvSpPr>
      <xdr:spPr>
        <a:xfrm>
          <a:off x="8483111" y="160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69453</xdr:rowOff>
    </xdr:from>
    <xdr:to>
      <xdr:col>41</xdr:col>
      <xdr:colOff>101600</xdr:colOff>
      <xdr:row>98</xdr:row>
      <xdr:rowOff>171053</xdr:rowOff>
    </xdr:to>
    <xdr:sp macro="" textlink="">
      <xdr:nvSpPr>
        <xdr:cNvPr id="486" name="楕円 485"/>
        <xdr:cNvSpPr/>
      </xdr:nvSpPr>
      <xdr:spPr>
        <a:xfrm>
          <a:off x="7810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162180</xdr:rowOff>
    </xdr:from>
    <xdr:ext cx="534377" cy="259045"/>
    <xdr:sp macro="" textlink="">
      <xdr:nvSpPr>
        <xdr:cNvPr id="487" name="テキスト ボックス 486"/>
        <xdr:cNvSpPr txBox="1"/>
      </xdr:nvSpPr>
      <xdr:spPr>
        <a:xfrm>
          <a:off x="7594111" y="169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67686</xdr:rowOff>
    </xdr:from>
    <xdr:to>
      <xdr:col>36</xdr:col>
      <xdr:colOff>165100</xdr:colOff>
      <xdr:row>98</xdr:row>
      <xdr:rowOff>169286</xdr:rowOff>
    </xdr:to>
    <xdr:sp macro="" textlink="">
      <xdr:nvSpPr>
        <xdr:cNvPr id="488" name="楕円 487"/>
        <xdr:cNvSpPr/>
      </xdr:nvSpPr>
      <xdr:spPr>
        <a:xfrm>
          <a:off x="69215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160413</xdr:rowOff>
    </xdr:from>
    <xdr:ext cx="534377" cy="259045"/>
    <xdr:sp macro="" textlink="">
      <xdr:nvSpPr>
        <xdr:cNvPr id="489" name="テキスト ボックス 488"/>
        <xdr:cNvSpPr txBox="1"/>
      </xdr:nvSpPr>
      <xdr:spPr>
        <a:xfrm>
          <a:off x="6705111" y="169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43559</xdr:rowOff>
    </xdr:from>
    <xdr:to>
      <xdr:col>85</xdr:col>
      <xdr:colOff>127000</xdr:colOff>
      <xdr:row>39</xdr:row>
      <xdr:rowOff>44134</xdr:rowOff>
    </xdr:to>
    <xdr:cxnSp macro="">
      <xdr:nvCxnSpPr>
        <xdr:cNvPr id="518" name="直線コネクタ 517"/>
        <xdr:cNvCxnSpPr/>
      </xdr:nvCxnSpPr>
      <xdr:spPr>
        <a:xfrm flipV="1">
          <a:off x="15481300" y="6730109"/>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40179</xdr:rowOff>
    </xdr:from>
    <xdr:to>
      <xdr:col>81</xdr:col>
      <xdr:colOff>50800</xdr:colOff>
      <xdr:row>39</xdr:row>
      <xdr:rowOff>44134</xdr:rowOff>
    </xdr:to>
    <xdr:cxnSp macro="">
      <xdr:nvCxnSpPr>
        <xdr:cNvPr id="521" name="直線コネクタ 520"/>
        <xdr:cNvCxnSpPr/>
      </xdr:nvCxnSpPr>
      <xdr:spPr>
        <a:xfrm>
          <a:off x="14592300" y="67267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24089</xdr:rowOff>
    </xdr:from>
    <xdr:to>
      <xdr:col>76</xdr:col>
      <xdr:colOff>114300</xdr:colOff>
      <xdr:row>39</xdr:row>
      <xdr:rowOff>40179</xdr:rowOff>
    </xdr:to>
    <xdr:cxnSp macro="">
      <xdr:nvCxnSpPr>
        <xdr:cNvPr id="524" name="直線コネクタ 523"/>
        <xdr:cNvCxnSpPr/>
      </xdr:nvCxnSpPr>
      <xdr:spPr>
        <a:xfrm>
          <a:off x="13703300" y="6710639"/>
          <a:ext cx="8890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101699</xdr:rowOff>
    </xdr:from>
    <xdr:to>
      <xdr:col>71</xdr:col>
      <xdr:colOff>177800</xdr:colOff>
      <xdr:row>39</xdr:row>
      <xdr:rowOff>24089</xdr:rowOff>
    </xdr:to>
    <xdr:cxnSp macro="">
      <xdr:nvCxnSpPr>
        <xdr:cNvPr id="527" name="直線コネクタ 526"/>
        <xdr:cNvCxnSpPr/>
      </xdr:nvCxnSpPr>
      <xdr:spPr>
        <a:xfrm>
          <a:off x="12814300" y="6616799"/>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27996</xdr:rowOff>
    </xdr:from>
    <xdr:ext cx="534377" cy="259045"/>
    <xdr:sp macro="" textlink="">
      <xdr:nvSpPr>
        <xdr:cNvPr id="531" name="テキスト ボックス 530"/>
        <xdr:cNvSpPr txBox="1"/>
      </xdr:nvSpPr>
      <xdr:spPr>
        <a:xfrm>
          <a:off x="12547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164209</xdr:rowOff>
    </xdr:from>
    <xdr:to>
      <xdr:col>85</xdr:col>
      <xdr:colOff>177800</xdr:colOff>
      <xdr:row>39</xdr:row>
      <xdr:rowOff>94359</xdr:rowOff>
    </xdr:to>
    <xdr:sp macro="" textlink="">
      <xdr:nvSpPr>
        <xdr:cNvPr id="537" name="楕円 536"/>
        <xdr:cNvSpPr/>
      </xdr:nvSpPr>
      <xdr:spPr>
        <a:xfrm>
          <a:off x="16268700" y="66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105146</xdr:rowOff>
    </xdr:from>
    <xdr:ext cx="378565" cy="259045"/>
    <xdr:sp macro="" textlink="">
      <xdr:nvSpPr>
        <xdr:cNvPr id="538" name="災害復旧事業費該当値テキスト"/>
        <xdr:cNvSpPr txBox="1"/>
      </xdr:nvSpPr>
      <xdr:spPr>
        <a:xfrm>
          <a:off x="16370300" y="6620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164784</xdr:rowOff>
    </xdr:from>
    <xdr:to>
      <xdr:col>81</xdr:col>
      <xdr:colOff>101600</xdr:colOff>
      <xdr:row>39</xdr:row>
      <xdr:rowOff>94934</xdr:rowOff>
    </xdr:to>
    <xdr:sp macro="" textlink="">
      <xdr:nvSpPr>
        <xdr:cNvPr id="539" name="楕円 538"/>
        <xdr:cNvSpPr/>
      </xdr:nvSpPr>
      <xdr:spPr>
        <a:xfrm>
          <a:off x="15430500" y="66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86061</xdr:rowOff>
    </xdr:from>
    <xdr:ext cx="313932" cy="259045"/>
    <xdr:sp macro="" textlink="">
      <xdr:nvSpPr>
        <xdr:cNvPr id="540" name="テキスト ボックス 539"/>
        <xdr:cNvSpPr txBox="1"/>
      </xdr:nvSpPr>
      <xdr:spPr>
        <a:xfrm>
          <a:off x="15324333" y="6772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160829</xdr:rowOff>
    </xdr:from>
    <xdr:to>
      <xdr:col>76</xdr:col>
      <xdr:colOff>165100</xdr:colOff>
      <xdr:row>39</xdr:row>
      <xdr:rowOff>90979</xdr:rowOff>
    </xdr:to>
    <xdr:sp macro="" textlink="">
      <xdr:nvSpPr>
        <xdr:cNvPr id="541" name="楕円 540"/>
        <xdr:cNvSpPr/>
      </xdr:nvSpPr>
      <xdr:spPr>
        <a:xfrm>
          <a:off x="14541500" y="66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82106</xdr:rowOff>
    </xdr:from>
    <xdr:ext cx="469744" cy="259045"/>
    <xdr:sp macro="" textlink="">
      <xdr:nvSpPr>
        <xdr:cNvPr id="542" name="テキスト ボックス 541"/>
        <xdr:cNvSpPr txBox="1"/>
      </xdr:nvSpPr>
      <xdr:spPr>
        <a:xfrm>
          <a:off x="14357428" y="676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144739</xdr:rowOff>
    </xdr:from>
    <xdr:to>
      <xdr:col>72</xdr:col>
      <xdr:colOff>38100</xdr:colOff>
      <xdr:row>39</xdr:row>
      <xdr:rowOff>74889</xdr:rowOff>
    </xdr:to>
    <xdr:sp macro="" textlink="">
      <xdr:nvSpPr>
        <xdr:cNvPr id="543" name="楕円 542"/>
        <xdr:cNvSpPr/>
      </xdr:nvSpPr>
      <xdr:spPr>
        <a:xfrm>
          <a:off x="13652500" y="66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66016</xdr:rowOff>
    </xdr:from>
    <xdr:ext cx="469744" cy="259045"/>
    <xdr:sp macro="" textlink="">
      <xdr:nvSpPr>
        <xdr:cNvPr id="544" name="テキスト ボックス 543"/>
        <xdr:cNvSpPr txBox="1"/>
      </xdr:nvSpPr>
      <xdr:spPr>
        <a:xfrm>
          <a:off x="13468428" y="675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50899</xdr:rowOff>
    </xdr:from>
    <xdr:to>
      <xdr:col>67</xdr:col>
      <xdr:colOff>101600</xdr:colOff>
      <xdr:row>38</xdr:row>
      <xdr:rowOff>152499</xdr:rowOff>
    </xdr:to>
    <xdr:sp macro="" textlink="">
      <xdr:nvSpPr>
        <xdr:cNvPr id="545" name="楕円 544"/>
        <xdr:cNvSpPr/>
      </xdr:nvSpPr>
      <xdr:spPr>
        <a:xfrm>
          <a:off x="12763500" y="65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169026</xdr:rowOff>
    </xdr:from>
    <xdr:ext cx="534377" cy="259045"/>
    <xdr:sp macro="" textlink="">
      <xdr:nvSpPr>
        <xdr:cNvPr id="546" name="テキスト ボックス 545"/>
        <xdr:cNvSpPr txBox="1"/>
      </xdr:nvSpPr>
      <xdr:spPr>
        <a:xfrm>
          <a:off x="12547111" y="634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44679</xdr:rowOff>
    </xdr:from>
    <xdr:to>
      <xdr:col>85</xdr:col>
      <xdr:colOff>127000</xdr:colOff>
      <xdr:row>75</xdr:row>
      <xdr:rowOff>61244</xdr:rowOff>
    </xdr:to>
    <xdr:cxnSp macro="">
      <xdr:nvCxnSpPr>
        <xdr:cNvPr id="624" name="直線コネクタ 623"/>
        <xdr:cNvCxnSpPr/>
      </xdr:nvCxnSpPr>
      <xdr:spPr>
        <a:xfrm>
          <a:off x="15481300" y="12903429"/>
          <a:ext cx="8382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44679</xdr:rowOff>
    </xdr:from>
    <xdr:to>
      <xdr:col>81</xdr:col>
      <xdr:colOff>50800</xdr:colOff>
      <xdr:row>75</xdr:row>
      <xdr:rowOff>55628</xdr:rowOff>
    </xdr:to>
    <xdr:cxnSp macro="">
      <xdr:nvCxnSpPr>
        <xdr:cNvPr id="627" name="直線コネクタ 626"/>
        <xdr:cNvCxnSpPr/>
      </xdr:nvCxnSpPr>
      <xdr:spPr>
        <a:xfrm flipV="1">
          <a:off x="14592300" y="12903429"/>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81986</xdr:rowOff>
    </xdr:from>
    <xdr:to>
      <xdr:col>76</xdr:col>
      <xdr:colOff>114300</xdr:colOff>
      <xdr:row>75</xdr:row>
      <xdr:rowOff>55628</xdr:rowOff>
    </xdr:to>
    <xdr:cxnSp macro="">
      <xdr:nvCxnSpPr>
        <xdr:cNvPr id="630" name="直線コネクタ 629"/>
        <xdr:cNvCxnSpPr/>
      </xdr:nvCxnSpPr>
      <xdr:spPr>
        <a:xfrm>
          <a:off x="13703300" y="12769286"/>
          <a:ext cx="889000" cy="1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39230</xdr:rowOff>
    </xdr:from>
    <xdr:to>
      <xdr:col>71</xdr:col>
      <xdr:colOff>177800</xdr:colOff>
      <xdr:row>74</xdr:row>
      <xdr:rowOff>81986</xdr:rowOff>
    </xdr:to>
    <xdr:cxnSp macro="">
      <xdr:nvCxnSpPr>
        <xdr:cNvPr id="633" name="直線コネクタ 632"/>
        <xdr:cNvCxnSpPr/>
      </xdr:nvCxnSpPr>
      <xdr:spPr>
        <a:xfrm>
          <a:off x="12814300" y="12726530"/>
          <a:ext cx="8890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53108</xdr:rowOff>
    </xdr:from>
    <xdr:ext cx="534377" cy="259045"/>
    <xdr:sp macro="" textlink="">
      <xdr:nvSpPr>
        <xdr:cNvPr id="637" name="テキスト ボックス 636"/>
        <xdr:cNvSpPr txBox="1"/>
      </xdr:nvSpPr>
      <xdr:spPr>
        <a:xfrm>
          <a:off x="1254711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10444</xdr:rowOff>
    </xdr:from>
    <xdr:to>
      <xdr:col>85</xdr:col>
      <xdr:colOff>177800</xdr:colOff>
      <xdr:row>75</xdr:row>
      <xdr:rowOff>112044</xdr:rowOff>
    </xdr:to>
    <xdr:sp macro="" textlink="">
      <xdr:nvSpPr>
        <xdr:cNvPr id="643" name="楕円 642"/>
        <xdr:cNvSpPr/>
      </xdr:nvSpPr>
      <xdr:spPr>
        <a:xfrm>
          <a:off x="16268700" y="128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33321</xdr:rowOff>
    </xdr:from>
    <xdr:ext cx="534377" cy="259045"/>
    <xdr:sp macro="" textlink="">
      <xdr:nvSpPr>
        <xdr:cNvPr id="644" name="公債費該当値テキスト"/>
        <xdr:cNvSpPr txBox="1"/>
      </xdr:nvSpPr>
      <xdr:spPr>
        <a:xfrm>
          <a:off x="16370300" y="127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165329</xdr:rowOff>
    </xdr:from>
    <xdr:to>
      <xdr:col>81</xdr:col>
      <xdr:colOff>101600</xdr:colOff>
      <xdr:row>75</xdr:row>
      <xdr:rowOff>95479</xdr:rowOff>
    </xdr:to>
    <xdr:sp macro="" textlink="">
      <xdr:nvSpPr>
        <xdr:cNvPr id="645" name="楕円 644"/>
        <xdr:cNvSpPr/>
      </xdr:nvSpPr>
      <xdr:spPr>
        <a:xfrm>
          <a:off x="15430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112006</xdr:rowOff>
    </xdr:from>
    <xdr:ext cx="534377" cy="259045"/>
    <xdr:sp macro="" textlink="">
      <xdr:nvSpPr>
        <xdr:cNvPr id="646" name="テキスト ボックス 645"/>
        <xdr:cNvSpPr txBox="1"/>
      </xdr:nvSpPr>
      <xdr:spPr>
        <a:xfrm>
          <a:off x="15214111" y="126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4828</xdr:rowOff>
    </xdr:from>
    <xdr:to>
      <xdr:col>76</xdr:col>
      <xdr:colOff>165100</xdr:colOff>
      <xdr:row>75</xdr:row>
      <xdr:rowOff>106428</xdr:rowOff>
    </xdr:to>
    <xdr:sp macro="" textlink="">
      <xdr:nvSpPr>
        <xdr:cNvPr id="647" name="楕円 646"/>
        <xdr:cNvSpPr/>
      </xdr:nvSpPr>
      <xdr:spPr>
        <a:xfrm>
          <a:off x="14541500" y="128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122955</xdr:rowOff>
    </xdr:from>
    <xdr:ext cx="534377" cy="259045"/>
    <xdr:sp macro="" textlink="">
      <xdr:nvSpPr>
        <xdr:cNvPr id="648" name="テキスト ボックス 647"/>
        <xdr:cNvSpPr txBox="1"/>
      </xdr:nvSpPr>
      <xdr:spPr>
        <a:xfrm>
          <a:off x="14325111" y="126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31186</xdr:rowOff>
    </xdr:from>
    <xdr:to>
      <xdr:col>72</xdr:col>
      <xdr:colOff>38100</xdr:colOff>
      <xdr:row>74</xdr:row>
      <xdr:rowOff>132786</xdr:rowOff>
    </xdr:to>
    <xdr:sp macro="" textlink="">
      <xdr:nvSpPr>
        <xdr:cNvPr id="649" name="楕円 648"/>
        <xdr:cNvSpPr/>
      </xdr:nvSpPr>
      <xdr:spPr>
        <a:xfrm>
          <a:off x="13652500" y="127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149313</xdr:rowOff>
    </xdr:from>
    <xdr:ext cx="599010" cy="259045"/>
    <xdr:sp macro="" textlink="">
      <xdr:nvSpPr>
        <xdr:cNvPr id="650" name="テキスト ボックス 649"/>
        <xdr:cNvSpPr txBox="1"/>
      </xdr:nvSpPr>
      <xdr:spPr>
        <a:xfrm>
          <a:off x="13403795" y="124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159880</xdr:rowOff>
    </xdr:from>
    <xdr:to>
      <xdr:col>67</xdr:col>
      <xdr:colOff>101600</xdr:colOff>
      <xdr:row>74</xdr:row>
      <xdr:rowOff>90030</xdr:rowOff>
    </xdr:to>
    <xdr:sp macro="" textlink="">
      <xdr:nvSpPr>
        <xdr:cNvPr id="651" name="楕円 650"/>
        <xdr:cNvSpPr/>
      </xdr:nvSpPr>
      <xdr:spPr>
        <a:xfrm>
          <a:off x="12763500" y="126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106557</xdr:rowOff>
    </xdr:from>
    <xdr:ext cx="599010" cy="259045"/>
    <xdr:sp macro="" textlink="">
      <xdr:nvSpPr>
        <xdr:cNvPr id="652" name="テキスト ボックス 651"/>
        <xdr:cNvSpPr txBox="1"/>
      </xdr:nvSpPr>
      <xdr:spPr>
        <a:xfrm>
          <a:off x="12514795" y="1245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156152</xdr:rowOff>
    </xdr:from>
    <xdr:to>
      <xdr:col>85</xdr:col>
      <xdr:colOff>127000</xdr:colOff>
      <xdr:row>99</xdr:row>
      <xdr:rowOff>13128</xdr:rowOff>
    </xdr:to>
    <xdr:cxnSp macro="">
      <xdr:nvCxnSpPr>
        <xdr:cNvPr id="681" name="直線コネクタ 680"/>
        <xdr:cNvCxnSpPr/>
      </xdr:nvCxnSpPr>
      <xdr:spPr>
        <a:xfrm flipV="1">
          <a:off x="15481300" y="16958252"/>
          <a:ext cx="8382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86126</xdr:rowOff>
    </xdr:from>
    <xdr:ext cx="534377" cy="259045"/>
    <xdr:sp macro="" textlink="">
      <xdr:nvSpPr>
        <xdr:cNvPr id="682" name="積立金平均値テキスト"/>
        <xdr:cNvSpPr txBox="1"/>
      </xdr:nvSpPr>
      <xdr:spPr>
        <a:xfrm>
          <a:off x="16370300" y="1688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13128</xdr:rowOff>
    </xdr:from>
    <xdr:to>
      <xdr:col>81</xdr:col>
      <xdr:colOff>50800</xdr:colOff>
      <xdr:row>99</xdr:row>
      <xdr:rowOff>29118</xdr:rowOff>
    </xdr:to>
    <xdr:cxnSp macro="">
      <xdr:nvCxnSpPr>
        <xdr:cNvPr id="684" name="直線コネクタ 683"/>
        <xdr:cNvCxnSpPr/>
      </xdr:nvCxnSpPr>
      <xdr:spPr>
        <a:xfrm flipV="1">
          <a:off x="14592300" y="16986678"/>
          <a:ext cx="8890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12551</xdr:rowOff>
    </xdr:from>
    <xdr:to>
      <xdr:col>76</xdr:col>
      <xdr:colOff>114300</xdr:colOff>
      <xdr:row>99</xdr:row>
      <xdr:rowOff>29118</xdr:rowOff>
    </xdr:to>
    <xdr:cxnSp macro="">
      <xdr:nvCxnSpPr>
        <xdr:cNvPr id="687" name="直線コネクタ 686"/>
        <xdr:cNvCxnSpPr/>
      </xdr:nvCxnSpPr>
      <xdr:spPr>
        <a:xfrm>
          <a:off x="13703300" y="16986101"/>
          <a:ext cx="889000" cy="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12551</xdr:rowOff>
    </xdr:from>
    <xdr:to>
      <xdr:col>71</xdr:col>
      <xdr:colOff>177800</xdr:colOff>
      <xdr:row>99</xdr:row>
      <xdr:rowOff>34615</xdr:rowOff>
    </xdr:to>
    <xdr:cxnSp macro="">
      <xdr:nvCxnSpPr>
        <xdr:cNvPr id="690" name="直線コネクタ 689"/>
        <xdr:cNvCxnSpPr/>
      </xdr:nvCxnSpPr>
      <xdr:spPr>
        <a:xfrm flipV="1">
          <a:off x="12814300" y="16986101"/>
          <a:ext cx="889000" cy="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105352</xdr:rowOff>
    </xdr:from>
    <xdr:to>
      <xdr:col>85</xdr:col>
      <xdr:colOff>177800</xdr:colOff>
      <xdr:row>99</xdr:row>
      <xdr:rowOff>35502</xdr:rowOff>
    </xdr:to>
    <xdr:sp macro="" textlink="">
      <xdr:nvSpPr>
        <xdr:cNvPr id="700" name="楕円 699"/>
        <xdr:cNvSpPr/>
      </xdr:nvSpPr>
      <xdr:spPr>
        <a:xfrm>
          <a:off x="16268700" y="169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64729</xdr:rowOff>
    </xdr:from>
    <xdr:ext cx="534377" cy="259045"/>
    <xdr:sp macro="" textlink="">
      <xdr:nvSpPr>
        <xdr:cNvPr id="701" name="積立金該当値テキスト"/>
        <xdr:cNvSpPr txBox="1"/>
      </xdr:nvSpPr>
      <xdr:spPr>
        <a:xfrm>
          <a:off x="16370300" y="166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133778</xdr:rowOff>
    </xdr:from>
    <xdr:to>
      <xdr:col>81</xdr:col>
      <xdr:colOff>101600</xdr:colOff>
      <xdr:row>99</xdr:row>
      <xdr:rowOff>63928</xdr:rowOff>
    </xdr:to>
    <xdr:sp macro="" textlink="">
      <xdr:nvSpPr>
        <xdr:cNvPr id="702" name="楕円 701"/>
        <xdr:cNvSpPr/>
      </xdr:nvSpPr>
      <xdr:spPr>
        <a:xfrm>
          <a:off x="15430500" y="169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55055</xdr:rowOff>
    </xdr:from>
    <xdr:ext cx="534377" cy="259045"/>
    <xdr:sp macro="" textlink="">
      <xdr:nvSpPr>
        <xdr:cNvPr id="703" name="テキスト ボックス 702"/>
        <xdr:cNvSpPr txBox="1"/>
      </xdr:nvSpPr>
      <xdr:spPr>
        <a:xfrm>
          <a:off x="15214111" y="170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149768</xdr:rowOff>
    </xdr:from>
    <xdr:to>
      <xdr:col>76</xdr:col>
      <xdr:colOff>165100</xdr:colOff>
      <xdr:row>99</xdr:row>
      <xdr:rowOff>79918</xdr:rowOff>
    </xdr:to>
    <xdr:sp macro="" textlink="">
      <xdr:nvSpPr>
        <xdr:cNvPr id="704" name="楕円 703"/>
        <xdr:cNvSpPr/>
      </xdr:nvSpPr>
      <xdr:spPr>
        <a:xfrm>
          <a:off x="14541500" y="169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71045</xdr:rowOff>
    </xdr:from>
    <xdr:ext cx="534377" cy="259045"/>
    <xdr:sp macro="" textlink="">
      <xdr:nvSpPr>
        <xdr:cNvPr id="705" name="テキスト ボックス 704"/>
        <xdr:cNvSpPr txBox="1"/>
      </xdr:nvSpPr>
      <xdr:spPr>
        <a:xfrm>
          <a:off x="14325111" y="170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133201</xdr:rowOff>
    </xdr:from>
    <xdr:to>
      <xdr:col>72</xdr:col>
      <xdr:colOff>38100</xdr:colOff>
      <xdr:row>99</xdr:row>
      <xdr:rowOff>63351</xdr:rowOff>
    </xdr:to>
    <xdr:sp macro="" textlink="">
      <xdr:nvSpPr>
        <xdr:cNvPr id="706" name="楕円 705"/>
        <xdr:cNvSpPr/>
      </xdr:nvSpPr>
      <xdr:spPr>
        <a:xfrm>
          <a:off x="13652500" y="169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54478</xdr:rowOff>
    </xdr:from>
    <xdr:ext cx="534377" cy="259045"/>
    <xdr:sp macro="" textlink="">
      <xdr:nvSpPr>
        <xdr:cNvPr id="707" name="テキスト ボックス 706"/>
        <xdr:cNvSpPr txBox="1"/>
      </xdr:nvSpPr>
      <xdr:spPr>
        <a:xfrm>
          <a:off x="13436111" y="170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155265</xdr:rowOff>
    </xdr:from>
    <xdr:to>
      <xdr:col>67</xdr:col>
      <xdr:colOff>101600</xdr:colOff>
      <xdr:row>99</xdr:row>
      <xdr:rowOff>85415</xdr:rowOff>
    </xdr:to>
    <xdr:sp macro="" textlink="">
      <xdr:nvSpPr>
        <xdr:cNvPr id="708" name="楕円 707"/>
        <xdr:cNvSpPr/>
      </xdr:nvSpPr>
      <xdr:spPr>
        <a:xfrm>
          <a:off x="12763500" y="169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76542</xdr:rowOff>
    </xdr:from>
    <xdr:ext cx="469744" cy="259045"/>
    <xdr:sp macro="" textlink="">
      <xdr:nvSpPr>
        <xdr:cNvPr id="709" name="テキスト ボックス 708"/>
        <xdr:cNvSpPr txBox="1"/>
      </xdr:nvSpPr>
      <xdr:spPr>
        <a:xfrm>
          <a:off x="12579428" y="170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41957</xdr:rowOff>
    </xdr:from>
    <xdr:to>
      <xdr:col>116</xdr:col>
      <xdr:colOff>63500</xdr:colOff>
      <xdr:row>39</xdr:row>
      <xdr:rowOff>56000</xdr:rowOff>
    </xdr:to>
    <xdr:cxnSp macro="">
      <xdr:nvCxnSpPr>
        <xdr:cNvPr id="740" name="直線コネクタ 739"/>
        <xdr:cNvCxnSpPr/>
      </xdr:nvCxnSpPr>
      <xdr:spPr>
        <a:xfrm>
          <a:off x="21323300" y="6728507"/>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41957</xdr:rowOff>
    </xdr:from>
    <xdr:to>
      <xdr:col>111</xdr:col>
      <xdr:colOff>177800</xdr:colOff>
      <xdr:row>39</xdr:row>
      <xdr:rowOff>84558</xdr:rowOff>
    </xdr:to>
    <xdr:cxnSp macro="">
      <xdr:nvCxnSpPr>
        <xdr:cNvPr id="743" name="直線コネクタ 742"/>
        <xdr:cNvCxnSpPr/>
      </xdr:nvCxnSpPr>
      <xdr:spPr>
        <a:xfrm flipV="1">
          <a:off x="20434300" y="6728507"/>
          <a:ext cx="8890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123383</xdr:rowOff>
    </xdr:from>
    <xdr:ext cx="469744" cy="259045"/>
    <xdr:sp macro="" textlink="">
      <xdr:nvSpPr>
        <xdr:cNvPr id="745" name="テキスト ボックス 744"/>
        <xdr:cNvSpPr txBox="1"/>
      </xdr:nvSpPr>
      <xdr:spPr>
        <a:xfrm>
          <a:off x="21088428" y="680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84558</xdr:rowOff>
    </xdr:from>
    <xdr:to>
      <xdr:col>107</xdr:col>
      <xdr:colOff>50800</xdr:colOff>
      <xdr:row>39</xdr:row>
      <xdr:rowOff>88804</xdr:rowOff>
    </xdr:to>
    <xdr:cxnSp macro="">
      <xdr:nvCxnSpPr>
        <xdr:cNvPr id="746" name="直線コネクタ 745"/>
        <xdr:cNvCxnSpPr/>
      </xdr:nvCxnSpPr>
      <xdr:spPr>
        <a:xfrm flipV="1">
          <a:off x="19545300" y="677110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88804</xdr:rowOff>
    </xdr:from>
    <xdr:to>
      <xdr:col>102</xdr:col>
      <xdr:colOff>114300</xdr:colOff>
      <xdr:row>39</xdr:row>
      <xdr:rowOff>94307</xdr:rowOff>
    </xdr:to>
    <xdr:cxnSp macro="">
      <xdr:nvCxnSpPr>
        <xdr:cNvPr id="749" name="直線コネクタ 748"/>
        <xdr:cNvCxnSpPr/>
      </xdr:nvCxnSpPr>
      <xdr:spPr>
        <a:xfrm flipV="1">
          <a:off x="18656300" y="6775354"/>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5200</xdr:rowOff>
    </xdr:from>
    <xdr:to>
      <xdr:col>116</xdr:col>
      <xdr:colOff>114300</xdr:colOff>
      <xdr:row>39</xdr:row>
      <xdr:rowOff>106800</xdr:rowOff>
    </xdr:to>
    <xdr:sp macro="" textlink="">
      <xdr:nvSpPr>
        <xdr:cNvPr id="759" name="楕円 758"/>
        <xdr:cNvSpPr/>
      </xdr:nvSpPr>
      <xdr:spPr>
        <a:xfrm>
          <a:off x="22110700" y="66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469744" cy="259045"/>
    <xdr:sp macro="" textlink="">
      <xdr:nvSpPr>
        <xdr:cNvPr id="760" name="投資及び出資金該当値テキスト"/>
        <xdr:cNvSpPr txBox="1"/>
      </xdr:nvSpPr>
      <xdr:spPr>
        <a:xfrm>
          <a:off x="22212300" y="665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162607</xdr:rowOff>
    </xdr:from>
    <xdr:to>
      <xdr:col>112</xdr:col>
      <xdr:colOff>38100</xdr:colOff>
      <xdr:row>39</xdr:row>
      <xdr:rowOff>92757</xdr:rowOff>
    </xdr:to>
    <xdr:sp macro="" textlink="">
      <xdr:nvSpPr>
        <xdr:cNvPr id="761" name="楕円 760"/>
        <xdr:cNvSpPr/>
      </xdr:nvSpPr>
      <xdr:spPr>
        <a:xfrm>
          <a:off x="21272500" y="66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109284</xdr:rowOff>
    </xdr:from>
    <xdr:ext cx="469744" cy="259045"/>
    <xdr:sp macro="" textlink="">
      <xdr:nvSpPr>
        <xdr:cNvPr id="762" name="テキスト ボックス 761"/>
        <xdr:cNvSpPr txBox="1"/>
      </xdr:nvSpPr>
      <xdr:spPr>
        <a:xfrm>
          <a:off x="21088428" y="645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33758</xdr:rowOff>
    </xdr:from>
    <xdr:to>
      <xdr:col>107</xdr:col>
      <xdr:colOff>101600</xdr:colOff>
      <xdr:row>39</xdr:row>
      <xdr:rowOff>135358</xdr:rowOff>
    </xdr:to>
    <xdr:sp macro="" textlink="">
      <xdr:nvSpPr>
        <xdr:cNvPr id="763" name="楕円 762"/>
        <xdr:cNvSpPr/>
      </xdr:nvSpPr>
      <xdr:spPr>
        <a:xfrm>
          <a:off x="20383500" y="67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126485</xdr:rowOff>
    </xdr:from>
    <xdr:ext cx="378565" cy="259045"/>
    <xdr:sp macro="" textlink="">
      <xdr:nvSpPr>
        <xdr:cNvPr id="764" name="テキスト ボックス 763"/>
        <xdr:cNvSpPr txBox="1"/>
      </xdr:nvSpPr>
      <xdr:spPr>
        <a:xfrm>
          <a:off x="20245017" y="6813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38004</xdr:rowOff>
    </xdr:from>
    <xdr:to>
      <xdr:col>102</xdr:col>
      <xdr:colOff>165100</xdr:colOff>
      <xdr:row>39</xdr:row>
      <xdr:rowOff>139604</xdr:rowOff>
    </xdr:to>
    <xdr:sp macro="" textlink="">
      <xdr:nvSpPr>
        <xdr:cNvPr id="765" name="楕円 764"/>
        <xdr:cNvSpPr/>
      </xdr:nvSpPr>
      <xdr:spPr>
        <a:xfrm>
          <a:off x="19494500" y="67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130731</xdr:rowOff>
    </xdr:from>
    <xdr:ext cx="378565" cy="259045"/>
    <xdr:sp macro="" textlink="">
      <xdr:nvSpPr>
        <xdr:cNvPr id="766" name="テキスト ボックス 765"/>
        <xdr:cNvSpPr txBox="1"/>
      </xdr:nvSpPr>
      <xdr:spPr>
        <a:xfrm>
          <a:off x="19356017" y="681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43507</xdr:rowOff>
    </xdr:from>
    <xdr:to>
      <xdr:col>98</xdr:col>
      <xdr:colOff>38100</xdr:colOff>
      <xdr:row>39</xdr:row>
      <xdr:rowOff>145107</xdr:rowOff>
    </xdr:to>
    <xdr:sp macro="" textlink="">
      <xdr:nvSpPr>
        <xdr:cNvPr id="767" name="楕円 766"/>
        <xdr:cNvSpPr/>
      </xdr:nvSpPr>
      <xdr:spPr>
        <a:xfrm>
          <a:off x="18605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136234</xdr:rowOff>
    </xdr:from>
    <xdr:ext cx="378565" cy="259045"/>
    <xdr:sp macro="" textlink="">
      <xdr:nvSpPr>
        <xdr:cNvPr id="768" name="テキスト ボックス 767"/>
        <xdr:cNvSpPr txBox="1"/>
      </xdr:nvSpPr>
      <xdr:spPr>
        <a:xfrm>
          <a:off x="18467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134168</xdr:rowOff>
    </xdr:from>
    <xdr:to>
      <xdr:col>116</xdr:col>
      <xdr:colOff>63500</xdr:colOff>
      <xdr:row>58</xdr:row>
      <xdr:rowOff>135288</xdr:rowOff>
    </xdr:to>
    <xdr:cxnSp macro="">
      <xdr:nvCxnSpPr>
        <xdr:cNvPr id="795" name="直線コネクタ 794"/>
        <xdr:cNvCxnSpPr/>
      </xdr:nvCxnSpPr>
      <xdr:spPr>
        <a:xfrm>
          <a:off x="21323300" y="10078268"/>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134168</xdr:rowOff>
    </xdr:from>
    <xdr:to>
      <xdr:col>111</xdr:col>
      <xdr:colOff>177800</xdr:colOff>
      <xdr:row>58</xdr:row>
      <xdr:rowOff>135677</xdr:rowOff>
    </xdr:to>
    <xdr:cxnSp macro="">
      <xdr:nvCxnSpPr>
        <xdr:cNvPr id="798" name="直線コネクタ 797"/>
        <xdr:cNvCxnSpPr/>
      </xdr:nvCxnSpPr>
      <xdr:spPr>
        <a:xfrm flipV="1">
          <a:off x="20434300" y="1007826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135677</xdr:rowOff>
    </xdr:from>
    <xdr:to>
      <xdr:col>107</xdr:col>
      <xdr:colOff>50800</xdr:colOff>
      <xdr:row>58</xdr:row>
      <xdr:rowOff>139174</xdr:rowOff>
    </xdr:to>
    <xdr:cxnSp macro="">
      <xdr:nvCxnSpPr>
        <xdr:cNvPr id="801" name="直線コネクタ 800"/>
        <xdr:cNvCxnSpPr/>
      </xdr:nvCxnSpPr>
      <xdr:spPr>
        <a:xfrm flipV="1">
          <a:off x="19545300" y="1007977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138671</xdr:rowOff>
    </xdr:from>
    <xdr:to>
      <xdr:col>102</xdr:col>
      <xdr:colOff>114300</xdr:colOff>
      <xdr:row>58</xdr:row>
      <xdr:rowOff>139174</xdr:rowOff>
    </xdr:to>
    <xdr:cxnSp macro="">
      <xdr:nvCxnSpPr>
        <xdr:cNvPr id="804" name="直線コネクタ 803"/>
        <xdr:cNvCxnSpPr/>
      </xdr:nvCxnSpPr>
      <xdr:spPr>
        <a:xfrm>
          <a:off x="18656300" y="1008277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84488</xdr:rowOff>
    </xdr:from>
    <xdr:to>
      <xdr:col>116</xdr:col>
      <xdr:colOff>114300</xdr:colOff>
      <xdr:row>59</xdr:row>
      <xdr:rowOff>14638</xdr:rowOff>
    </xdr:to>
    <xdr:sp macro="" textlink="">
      <xdr:nvSpPr>
        <xdr:cNvPr id="814" name="楕円 813"/>
        <xdr:cNvSpPr/>
      </xdr:nvSpPr>
      <xdr:spPr>
        <a:xfrm>
          <a:off x="22110700" y="100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170865</xdr:rowOff>
    </xdr:from>
    <xdr:ext cx="378565" cy="259045"/>
    <xdr:sp macro="" textlink="">
      <xdr:nvSpPr>
        <xdr:cNvPr id="815" name="貸付金該当値テキスト"/>
        <xdr:cNvSpPr txBox="1"/>
      </xdr:nvSpPr>
      <xdr:spPr>
        <a:xfrm>
          <a:off x="22212300" y="994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83368</xdr:rowOff>
    </xdr:from>
    <xdr:to>
      <xdr:col>112</xdr:col>
      <xdr:colOff>38100</xdr:colOff>
      <xdr:row>59</xdr:row>
      <xdr:rowOff>13518</xdr:rowOff>
    </xdr:to>
    <xdr:sp macro="" textlink="">
      <xdr:nvSpPr>
        <xdr:cNvPr id="816" name="楕円 815"/>
        <xdr:cNvSpPr/>
      </xdr:nvSpPr>
      <xdr:spPr>
        <a:xfrm>
          <a:off x="2127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4645</xdr:rowOff>
    </xdr:from>
    <xdr:ext cx="378565" cy="259045"/>
    <xdr:sp macro="" textlink="">
      <xdr:nvSpPr>
        <xdr:cNvPr id="817" name="テキスト ボックス 816"/>
        <xdr:cNvSpPr txBox="1"/>
      </xdr:nvSpPr>
      <xdr:spPr>
        <a:xfrm>
          <a:off x="21134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84877</xdr:rowOff>
    </xdr:from>
    <xdr:to>
      <xdr:col>107</xdr:col>
      <xdr:colOff>101600</xdr:colOff>
      <xdr:row>59</xdr:row>
      <xdr:rowOff>15027</xdr:rowOff>
    </xdr:to>
    <xdr:sp macro="" textlink="">
      <xdr:nvSpPr>
        <xdr:cNvPr id="818" name="楕円 817"/>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6154</xdr:rowOff>
    </xdr:from>
    <xdr:ext cx="378565" cy="259045"/>
    <xdr:sp macro="" textlink="">
      <xdr:nvSpPr>
        <xdr:cNvPr id="819" name="テキスト ボックス 818"/>
        <xdr:cNvSpPr txBox="1"/>
      </xdr:nvSpPr>
      <xdr:spPr>
        <a:xfrm>
          <a:off x="20245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88374</xdr:rowOff>
    </xdr:from>
    <xdr:to>
      <xdr:col>102</xdr:col>
      <xdr:colOff>165100</xdr:colOff>
      <xdr:row>59</xdr:row>
      <xdr:rowOff>18524</xdr:rowOff>
    </xdr:to>
    <xdr:sp macro="" textlink="">
      <xdr:nvSpPr>
        <xdr:cNvPr id="820" name="楕円 819"/>
        <xdr:cNvSpPr/>
      </xdr:nvSpPr>
      <xdr:spPr>
        <a:xfrm>
          <a:off x="19494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9651</xdr:rowOff>
    </xdr:from>
    <xdr:ext cx="313932" cy="259045"/>
    <xdr:sp macro="" textlink="">
      <xdr:nvSpPr>
        <xdr:cNvPr id="821" name="テキスト ボックス 820"/>
        <xdr:cNvSpPr txBox="1"/>
      </xdr:nvSpPr>
      <xdr:spPr>
        <a:xfrm>
          <a:off x="19388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87871</xdr:rowOff>
    </xdr:from>
    <xdr:to>
      <xdr:col>98</xdr:col>
      <xdr:colOff>38100</xdr:colOff>
      <xdr:row>59</xdr:row>
      <xdr:rowOff>18021</xdr:rowOff>
    </xdr:to>
    <xdr:sp macro="" textlink="">
      <xdr:nvSpPr>
        <xdr:cNvPr id="822" name="楕円 821"/>
        <xdr:cNvSpPr/>
      </xdr:nvSpPr>
      <xdr:spPr>
        <a:xfrm>
          <a:off x="18605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9148</xdr:rowOff>
    </xdr:from>
    <xdr:ext cx="313932" cy="259045"/>
    <xdr:sp macro="" textlink="">
      <xdr:nvSpPr>
        <xdr:cNvPr id="823" name="テキスト ボックス 822"/>
        <xdr:cNvSpPr txBox="1"/>
      </xdr:nvSpPr>
      <xdr:spPr>
        <a:xfrm>
          <a:off x="18499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16193</xdr:rowOff>
    </xdr:from>
    <xdr:to>
      <xdr:col>116</xdr:col>
      <xdr:colOff>63500</xdr:colOff>
      <xdr:row>73</xdr:row>
      <xdr:rowOff>58014</xdr:rowOff>
    </xdr:to>
    <xdr:cxnSp macro="">
      <xdr:nvCxnSpPr>
        <xdr:cNvPr id="852" name="直線コネクタ 851"/>
        <xdr:cNvCxnSpPr/>
      </xdr:nvCxnSpPr>
      <xdr:spPr>
        <a:xfrm flipV="1">
          <a:off x="21323300" y="12532043"/>
          <a:ext cx="8382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9537</xdr:rowOff>
    </xdr:from>
    <xdr:to>
      <xdr:col>111</xdr:col>
      <xdr:colOff>177800</xdr:colOff>
      <xdr:row>73</xdr:row>
      <xdr:rowOff>58014</xdr:rowOff>
    </xdr:to>
    <xdr:cxnSp macro="">
      <xdr:nvCxnSpPr>
        <xdr:cNvPr id="855" name="直線コネクタ 854"/>
        <xdr:cNvCxnSpPr/>
      </xdr:nvCxnSpPr>
      <xdr:spPr>
        <a:xfrm>
          <a:off x="20434300" y="1252538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7772</xdr:rowOff>
    </xdr:from>
    <xdr:to>
      <xdr:col>107</xdr:col>
      <xdr:colOff>50800</xdr:colOff>
      <xdr:row>73</xdr:row>
      <xdr:rowOff>9537</xdr:rowOff>
    </xdr:to>
    <xdr:cxnSp macro="">
      <xdr:nvCxnSpPr>
        <xdr:cNvPr id="858" name="直線コネクタ 857"/>
        <xdr:cNvCxnSpPr/>
      </xdr:nvCxnSpPr>
      <xdr:spPr>
        <a:xfrm>
          <a:off x="19545300" y="12523622"/>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7772</xdr:rowOff>
    </xdr:from>
    <xdr:to>
      <xdr:col>102</xdr:col>
      <xdr:colOff>114300</xdr:colOff>
      <xdr:row>73</xdr:row>
      <xdr:rowOff>82169</xdr:rowOff>
    </xdr:to>
    <xdr:cxnSp macro="">
      <xdr:nvCxnSpPr>
        <xdr:cNvPr id="861" name="直線コネクタ 860"/>
        <xdr:cNvCxnSpPr/>
      </xdr:nvCxnSpPr>
      <xdr:spPr>
        <a:xfrm flipV="1">
          <a:off x="18656300" y="12523622"/>
          <a:ext cx="8890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9389</xdr:rowOff>
    </xdr:from>
    <xdr:ext cx="534377" cy="259045"/>
    <xdr:sp macro="" textlink="">
      <xdr:nvSpPr>
        <xdr:cNvPr id="865" name="テキスト ボックス 864"/>
        <xdr:cNvSpPr txBox="1"/>
      </xdr:nvSpPr>
      <xdr:spPr>
        <a:xfrm>
          <a:off x="18389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136843</xdr:rowOff>
    </xdr:from>
    <xdr:to>
      <xdr:col>116</xdr:col>
      <xdr:colOff>114300</xdr:colOff>
      <xdr:row>73</xdr:row>
      <xdr:rowOff>66993</xdr:rowOff>
    </xdr:to>
    <xdr:sp macro="" textlink="">
      <xdr:nvSpPr>
        <xdr:cNvPr id="871" name="楕円 870"/>
        <xdr:cNvSpPr/>
      </xdr:nvSpPr>
      <xdr:spPr>
        <a:xfrm>
          <a:off x="22110700" y="124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159720</xdr:rowOff>
    </xdr:from>
    <xdr:ext cx="534377" cy="259045"/>
    <xdr:sp macro="" textlink="">
      <xdr:nvSpPr>
        <xdr:cNvPr id="872" name="繰出金該当値テキスト"/>
        <xdr:cNvSpPr txBox="1"/>
      </xdr:nvSpPr>
      <xdr:spPr>
        <a:xfrm>
          <a:off x="22212300" y="123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7214</xdr:rowOff>
    </xdr:from>
    <xdr:to>
      <xdr:col>112</xdr:col>
      <xdr:colOff>38100</xdr:colOff>
      <xdr:row>73</xdr:row>
      <xdr:rowOff>108814</xdr:rowOff>
    </xdr:to>
    <xdr:sp macro="" textlink="">
      <xdr:nvSpPr>
        <xdr:cNvPr id="873" name="楕円 872"/>
        <xdr:cNvSpPr/>
      </xdr:nvSpPr>
      <xdr:spPr>
        <a:xfrm>
          <a:off x="21272500" y="125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125341</xdr:rowOff>
    </xdr:from>
    <xdr:ext cx="534377" cy="259045"/>
    <xdr:sp macro="" textlink="">
      <xdr:nvSpPr>
        <xdr:cNvPr id="874" name="テキスト ボックス 873"/>
        <xdr:cNvSpPr txBox="1"/>
      </xdr:nvSpPr>
      <xdr:spPr>
        <a:xfrm>
          <a:off x="21056111" y="122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130187</xdr:rowOff>
    </xdr:from>
    <xdr:to>
      <xdr:col>107</xdr:col>
      <xdr:colOff>101600</xdr:colOff>
      <xdr:row>73</xdr:row>
      <xdr:rowOff>60337</xdr:rowOff>
    </xdr:to>
    <xdr:sp macro="" textlink="">
      <xdr:nvSpPr>
        <xdr:cNvPr id="875" name="楕円 874"/>
        <xdr:cNvSpPr/>
      </xdr:nvSpPr>
      <xdr:spPr>
        <a:xfrm>
          <a:off x="20383500" y="124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76864</xdr:rowOff>
    </xdr:from>
    <xdr:ext cx="534377" cy="259045"/>
    <xdr:sp macro="" textlink="">
      <xdr:nvSpPr>
        <xdr:cNvPr id="876" name="テキスト ボックス 875"/>
        <xdr:cNvSpPr txBox="1"/>
      </xdr:nvSpPr>
      <xdr:spPr>
        <a:xfrm>
          <a:off x="20167111" y="12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128422</xdr:rowOff>
    </xdr:from>
    <xdr:to>
      <xdr:col>102</xdr:col>
      <xdr:colOff>165100</xdr:colOff>
      <xdr:row>73</xdr:row>
      <xdr:rowOff>58572</xdr:rowOff>
    </xdr:to>
    <xdr:sp macro="" textlink="">
      <xdr:nvSpPr>
        <xdr:cNvPr id="877" name="楕円 876"/>
        <xdr:cNvSpPr/>
      </xdr:nvSpPr>
      <xdr:spPr>
        <a:xfrm>
          <a:off x="19494500" y="124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75099</xdr:rowOff>
    </xdr:from>
    <xdr:ext cx="534377" cy="259045"/>
    <xdr:sp macro="" textlink="">
      <xdr:nvSpPr>
        <xdr:cNvPr id="878" name="テキスト ボックス 877"/>
        <xdr:cNvSpPr txBox="1"/>
      </xdr:nvSpPr>
      <xdr:spPr>
        <a:xfrm>
          <a:off x="19278111" y="122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31369</xdr:rowOff>
    </xdr:from>
    <xdr:to>
      <xdr:col>98</xdr:col>
      <xdr:colOff>38100</xdr:colOff>
      <xdr:row>73</xdr:row>
      <xdr:rowOff>132969</xdr:rowOff>
    </xdr:to>
    <xdr:sp macro="" textlink="">
      <xdr:nvSpPr>
        <xdr:cNvPr id="879" name="楕円 878"/>
        <xdr:cNvSpPr/>
      </xdr:nvSpPr>
      <xdr:spPr>
        <a:xfrm>
          <a:off x="18605500" y="125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149496</xdr:rowOff>
    </xdr:from>
    <xdr:ext cx="534377" cy="259045"/>
    <xdr:sp macro="" textlink="">
      <xdr:nvSpPr>
        <xdr:cNvPr id="880" name="テキスト ボックス 879"/>
        <xdr:cNvSpPr txBox="1"/>
      </xdr:nvSpPr>
      <xdr:spPr>
        <a:xfrm>
          <a:off x="18389111" y="1232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685,278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106,988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いる。近年の傾向として、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107,000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円前後で推移してきており、高止まり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。類似団体と比較して高い水準にあ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り、これらの要因として、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過去の採用数が類似団体平均と比較して多いことが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消防庁舎を建設して以降減少傾向ではあるが、今後施設の老朽化が進み事業費が増加していくと見込まれるため、公共施設等総合管理計画に基づき、事業の取捨選択を徹底し事業費の減少を目指すことと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円となっているが、各特別会計への繰出金が多額であるため他団体と比べ高い水準にある。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各特別会計への繰出金については、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経費負担のあり方の見直しを進めるなど、普通会計への影響が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過大</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とならないよう努めていく。</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38</xdr:row>
      <xdr:rowOff>65568</xdr:rowOff>
    </xdr:to>
    <xdr:cxnSp macro="">
      <xdr:nvCxnSpPr>
        <xdr:cNvPr id="63" name="直線コネクタ 62"/>
        <xdr:cNvCxnSpPr/>
      </xdr:nvCxnSpPr>
      <xdr:spPr>
        <a:xfrm flipV="1">
          <a:off x="3797300" y="6262914"/>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65568</xdr:rowOff>
    </xdr:from>
    <xdr:to>
      <xdr:col>19</xdr:col>
      <xdr:colOff>177800</xdr:colOff>
      <xdr:row>38</xdr:row>
      <xdr:rowOff>144925</xdr:rowOff>
    </xdr:to>
    <xdr:cxnSp macro="">
      <xdr:nvCxnSpPr>
        <xdr:cNvPr id="66" name="直線コネクタ 65"/>
        <xdr:cNvCxnSpPr/>
      </xdr:nvCxnSpPr>
      <xdr:spPr>
        <a:xfrm flipV="1">
          <a:off x="2908300" y="658066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118146</xdr:rowOff>
    </xdr:from>
    <xdr:to>
      <xdr:col>15</xdr:col>
      <xdr:colOff>50800</xdr:colOff>
      <xdr:row>38</xdr:row>
      <xdr:rowOff>144925</xdr:rowOff>
    </xdr:to>
    <xdr:cxnSp macro="">
      <xdr:nvCxnSpPr>
        <xdr:cNvPr id="69" name="直線コネクタ 68"/>
        <xdr:cNvCxnSpPr/>
      </xdr:nvCxnSpPr>
      <xdr:spPr>
        <a:xfrm>
          <a:off x="2019300" y="6290346"/>
          <a:ext cx="889000" cy="3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118146</xdr:rowOff>
    </xdr:from>
    <xdr:to>
      <xdr:col>10</xdr:col>
      <xdr:colOff>114300</xdr:colOff>
      <xdr:row>37</xdr:row>
      <xdr:rowOff>76345</xdr:rowOff>
    </xdr:to>
    <xdr:cxnSp macro="">
      <xdr:nvCxnSpPr>
        <xdr:cNvPr id="72" name="直線コネクタ 71"/>
        <xdr:cNvCxnSpPr/>
      </xdr:nvCxnSpPr>
      <xdr:spPr>
        <a:xfrm flipV="1">
          <a:off x="1130300" y="6290346"/>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39914</xdr:rowOff>
    </xdr:from>
    <xdr:to>
      <xdr:col>24</xdr:col>
      <xdr:colOff>114300</xdr:colOff>
      <xdr:row>36</xdr:row>
      <xdr:rowOff>141514</xdr:rowOff>
    </xdr:to>
    <xdr:sp macro="" textlink="">
      <xdr:nvSpPr>
        <xdr:cNvPr id="82" name="楕円 81"/>
        <xdr:cNvSpPr/>
      </xdr:nvSpPr>
      <xdr:spPr>
        <a:xfrm>
          <a:off x="45847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18341</xdr:rowOff>
    </xdr:from>
    <xdr:ext cx="469744" cy="259045"/>
    <xdr:sp macro="" textlink="">
      <xdr:nvSpPr>
        <xdr:cNvPr id="83" name="議会費該当値テキスト"/>
        <xdr:cNvSpPr txBox="1"/>
      </xdr:nvSpPr>
      <xdr:spPr>
        <a:xfrm>
          <a:off x="4686300"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14768</xdr:rowOff>
    </xdr:from>
    <xdr:to>
      <xdr:col>20</xdr:col>
      <xdr:colOff>38100</xdr:colOff>
      <xdr:row>38</xdr:row>
      <xdr:rowOff>116368</xdr:rowOff>
    </xdr:to>
    <xdr:sp macro="" textlink="">
      <xdr:nvSpPr>
        <xdr:cNvPr id="84" name="楕円 83"/>
        <xdr:cNvSpPr/>
      </xdr:nvSpPr>
      <xdr:spPr>
        <a:xfrm>
          <a:off x="3746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107495</xdr:rowOff>
    </xdr:from>
    <xdr:ext cx="469744" cy="259045"/>
    <xdr:sp macro="" textlink="">
      <xdr:nvSpPr>
        <xdr:cNvPr id="85" name="テキスト ボックス 84"/>
        <xdr:cNvSpPr txBox="1"/>
      </xdr:nvSpPr>
      <xdr:spPr>
        <a:xfrm>
          <a:off x="3562428" y="66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94125</xdr:rowOff>
    </xdr:from>
    <xdr:to>
      <xdr:col>15</xdr:col>
      <xdr:colOff>101600</xdr:colOff>
      <xdr:row>39</xdr:row>
      <xdr:rowOff>24275</xdr:rowOff>
    </xdr:to>
    <xdr:sp macro="" textlink="">
      <xdr:nvSpPr>
        <xdr:cNvPr id="86" name="楕円 85"/>
        <xdr:cNvSpPr/>
      </xdr:nvSpPr>
      <xdr:spPr>
        <a:xfrm>
          <a:off x="2857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15402</xdr:rowOff>
    </xdr:from>
    <xdr:ext cx="469744" cy="259045"/>
    <xdr:sp macro="" textlink="">
      <xdr:nvSpPr>
        <xdr:cNvPr id="87" name="テキスト ボックス 86"/>
        <xdr:cNvSpPr txBox="1"/>
      </xdr:nvSpPr>
      <xdr:spPr>
        <a:xfrm>
          <a:off x="2673428" y="67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67346</xdr:rowOff>
    </xdr:from>
    <xdr:to>
      <xdr:col>10</xdr:col>
      <xdr:colOff>165100</xdr:colOff>
      <xdr:row>36</xdr:row>
      <xdr:rowOff>168946</xdr:rowOff>
    </xdr:to>
    <xdr:sp macro="" textlink="">
      <xdr:nvSpPr>
        <xdr:cNvPr id="88" name="楕円 87"/>
        <xdr:cNvSpPr/>
      </xdr:nvSpPr>
      <xdr:spPr>
        <a:xfrm>
          <a:off x="1968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160073</xdr:rowOff>
    </xdr:from>
    <xdr:ext cx="469744" cy="259045"/>
    <xdr:sp macro="" textlink="">
      <xdr:nvSpPr>
        <xdr:cNvPr id="89" name="テキスト ボックス 88"/>
        <xdr:cNvSpPr txBox="1"/>
      </xdr:nvSpPr>
      <xdr:spPr>
        <a:xfrm>
          <a:off x="1784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25545</xdr:rowOff>
    </xdr:from>
    <xdr:to>
      <xdr:col>6</xdr:col>
      <xdr:colOff>38100</xdr:colOff>
      <xdr:row>37</xdr:row>
      <xdr:rowOff>127145</xdr:rowOff>
    </xdr:to>
    <xdr:sp macro="" textlink="">
      <xdr:nvSpPr>
        <xdr:cNvPr id="90" name="楕円 89"/>
        <xdr:cNvSpPr/>
      </xdr:nvSpPr>
      <xdr:spPr>
        <a:xfrm>
          <a:off x="1079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118272</xdr:rowOff>
    </xdr:from>
    <xdr:ext cx="469744" cy="259045"/>
    <xdr:sp macro="" textlink="">
      <xdr:nvSpPr>
        <xdr:cNvPr id="91" name="テキスト ボックス 90"/>
        <xdr:cNvSpPr txBox="1"/>
      </xdr:nvSpPr>
      <xdr:spPr>
        <a:xfrm>
          <a:off x="895428"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88992</xdr:rowOff>
    </xdr:from>
    <xdr:to>
      <xdr:col>24</xdr:col>
      <xdr:colOff>63500</xdr:colOff>
      <xdr:row>58</xdr:row>
      <xdr:rowOff>116791</xdr:rowOff>
    </xdr:to>
    <xdr:cxnSp macro="">
      <xdr:nvCxnSpPr>
        <xdr:cNvPr id="120" name="直線コネクタ 119"/>
        <xdr:cNvCxnSpPr/>
      </xdr:nvCxnSpPr>
      <xdr:spPr>
        <a:xfrm flipV="1">
          <a:off x="3797300" y="10033092"/>
          <a:ext cx="8382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116791</xdr:rowOff>
    </xdr:from>
    <xdr:to>
      <xdr:col>19</xdr:col>
      <xdr:colOff>177800</xdr:colOff>
      <xdr:row>58</xdr:row>
      <xdr:rowOff>135476</xdr:rowOff>
    </xdr:to>
    <xdr:cxnSp macro="">
      <xdr:nvCxnSpPr>
        <xdr:cNvPr id="123" name="直線コネクタ 122"/>
        <xdr:cNvCxnSpPr/>
      </xdr:nvCxnSpPr>
      <xdr:spPr>
        <a:xfrm flipV="1">
          <a:off x="2908300" y="10060891"/>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134286</xdr:rowOff>
    </xdr:from>
    <xdr:to>
      <xdr:col>15</xdr:col>
      <xdr:colOff>50800</xdr:colOff>
      <xdr:row>58</xdr:row>
      <xdr:rowOff>135476</xdr:rowOff>
    </xdr:to>
    <xdr:cxnSp macro="">
      <xdr:nvCxnSpPr>
        <xdr:cNvPr id="126" name="直線コネクタ 125"/>
        <xdr:cNvCxnSpPr/>
      </xdr:nvCxnSpPr>
      <xdr:spPr>
        <a:xfrm>
          <a:off x="2019300" y="10078386"/>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134286</xdr:rowOff>
    </xdr:from>
    <xdr:to>
      <xdr:col>10</xdr:col>
      <xdr:colOff>114300</xdr:colOff>
      <xdr:row>58</xdr:row>
      <xdr:rowOff>158645</xdr:rowOff>
    </xdr:to>
    <xdr:cxnSp macro="">
      <xdr:nvCxnSpPr>
        <xdr:cNvPr id="129" name="直線コネクタ 128"/>
        <xdr:cNvCxnSpPr/>
      </xdr:nvCxnSpPr>
      <xdr:spPr>
        <a:xfrm flipV="1">
          <a:off x="1130300" y="10078386"/>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38192</xdr:rowOff>
    </xdr:from>
    <xdr:to>
      <xdr:col>24</xdr:col>
      <xdr:colOff>114300</xdr:colOff>
      <xdr:row>58</xdr:row>
      <xdr:rowOff>139792</xdr:rowOff>
    </xdr:to>
    <xdr:sp macro="" textlink="">
      <xdr:nvSpPr>
        <xdr:cNvPr id="139" name="楕円 138"/>
        <xdr:cNvSpPr/>
      </xdr:nvSpPr>
      <xdr:spPr>
        <a:xfrm>
          <a:off x="4584700" y="99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169019</xdr:rowOff>
    </xdr:from>
    <xdr:ext cx="599010" cy="259045"/>
    <xdr:sp macro="" textlink="">
      <xdr:nvSpPr>
        <xdr:cNvPr id="140" name="総務費該当値テキスト"/>
        <xdr:cNvSpPr txBox="1"/>
      </xdr:nvSpPr>
      <xdr:spPr>
        <a:xfrm>
          <a:off x="4686300" y="97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65991</xdr:rowOff>
    </xdr:from>
    <xdr:to>
      <xdr:col>20</xdr:col>
      <xdr:colOff>38100</xdr:colOff>
      <xdr:row>58</xdr:row>
      <xdr:rowOff>167591</xdr:rowOff>
    </xdr:to>
    <xdr:sp macro="" textlink="">
      <xdr:nvSpPr>
        <xdr:cNvPr id="141" name="楕円 140"/>
        <xdr:cNvSpPr/>
      </xdr:nvSpPr>
      <xdr:spPr>
        <a:xfrm>
          <a:off x="3746500" y="10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158718</xdr:rowOff>
    </xdr:from>
    <xdr:ext cx="599010" cy="259045"/>
    <xdr:sp macro="" textlink="">
      <xdr:nvSpPr>
        <xdr:cNvPr id="142" name="テキスト ボックス 141"/>
        <xdr:cNvSpPr txBox="1"/>
      </xdr:nvSpPr>
      <xdr:spPr>
        <a:xfrm>
          <a:off x="3497795" y="101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84676</xdr:rowOff>
    </xdr:from>
    <xdr:to>
      <xdr:col>15</xdr:col>
      <xdr:colOff>101600</xdr:colOff>
      <xdr:row>59</xdr:row>
      <xdr:rowOff>14826</xdr:rowOff>
    </xdr:to>
    <xdr:sp macro="" textlink="">
      <xdr:nvSpPr>
        <xdr:cNvPr id="143" name="楕円 142"/>
        <xdr:cNvSpPr/>
      </xdr:nvSpPr>
      <xdr:spPr>
        <a:xfrm>
          <a:off x="2857500" y="100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5953</xdr:rowOff>
    </xdr:from>
    <xdr:ext cx="599010" cy="259045"/>
    <xdr:sp macro="" textlink="">
      <xdr:nvSpPr>
        <xdr:cNvPr id="144" name="テキスト ボックス 143"/>
        <xdr:cNvSpPr txBox="1"/>
      </xdr:nvSpPr>
      <xdr:spPr>
        <a:xfrm>
          <a:off x="2608795" y="1012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83486</xdr:rowOff>
    </xdr:from>
    <xdr:to>
      <xdr:col>10</xdr:col>
      <xdr:colOff>165100</xdr:colOff>
      <xdr:row>59</xdr:row>
      <xdr:rowOff>13636</xdr:rowOff>
    </xdr:to>
    <xdr:sp macro="" textlink="">
      <xdr:nvSpPr>
        <xdr:cNvPr id="145" name="楕円 144"/>
        <xdr:cNvSpPr/>
      </xdr:nvSpPr>
      <xdr:spPr>
        <a:xfrm>
          <a:off x="1968500" y="100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30163</xdr:rowOff>
    </xdr:from>
    <xdr:ext cx="599010" cy="259045"/>
    <xdr:sp macro="" textlink="">
      <xdr:nvSpPr>
        <xdr:cNvPr id="146" name="テキスト ボックス 145"/>
        <xdr:cNvSpPr txBox="1"/>
      </xdr:nvSpPr>
      <xdr:spPr>
        <a:xfrm>
          <a:off x="1719795" y="980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107845</xdr:rowOff>
    </xdr:from>
    <xdr:to>
      <xdr:col>6</xdr:col>
      <xdr:colOff>38100</xdr:colOff>
      <xdr:row>59</xdr:row>
      <xdr:rowOff>37995</xdr:rowOff>
    </xdr:to>
    <xdr:sp macro="" textlink="">
      <xdr:nvSpPr>
        <xdr:cNvPr id="147" name="楕円 146"/>
        <xdr:cNvSpPr/>
      </xdr:nvSpPr>
      <xdr:spPr>
        <a:xfrm>
          <a:off x="1079500" y="100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29122</xdr:rowOff>
    </xdr:from>
    <xdr:ext cx="534377" cy="259045"/>
    <xdr:sp macro="" textlink="">
      <xdr:nvSpPr>
        <xdr:cNvPr id="148" name="テキスト ボックス 147"/>
        <xdr:cNvSpPr txBox="1"/>
      </xdr:nvSpPr>
      <xdr:spPr>
        <a:xfrm>
          <a:off x="863111" y="101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110341</xdr:rowOff>
    </xdr:from>
    <xdr:to>
      <xdr:col>24</xdr:col>
      <xdr:colOff>63500</xdr:colOff>
      <xdr:row>74</xdr:row>
      <xdr:rowOff>123056</xdr:rowOff>
    </xdr:to>
    <xdr:cxnSp macro="">
      <xdr:nvCxnSpPr>
        <xdr:cNvPr id="180" name="直線コネクタ 179"/>
        <xdr:cNvCxnSpPr/>
      </xdr:nvCxnSpPr>
      <xdr:spPr>
        <a:xfrm flipV="1">
          <a:off x="3797300" y="12797641"/>
          <a:ext cx="8382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123056</xdr:rowOff>
    </xdr:from>
    <xdr:to>
      <xdr:col>19</xdr:col>
      <xdr:colOff>177800</xdr:colOff>
      <xdr:row>74</xdr:row>
      <xdr:rowOff>127900</xdr:rowOff>
    </xdr:to>
    <xdr:cxnSp macro="">
      <xdr:nvCxnSpPr>
        <xdr:cNvPr id="183" name="直線コネクタ 182"/>
        <xdr:cNvCxnSpPr/>
      </xdr:nvCxnSpPr>
      <xdr:spPr>
        <a:xfrm flipV="1">
          <a:off x="2908300" y="12810356"/>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127900</xdr:rowOff>
    </xdr:from>
    <xdr:to>
      <xdr:col>15</xdr:col>
      <xdr:colOff>50800</xdr:colOff>
      <xdr:row>75</xdr:row>
      <xdr:rowOff>33684</xdr:rowOff>
    </xdr:to>
    <xdr:cxnSp macro="">
      <xdr:nvCxnSpPr>
        <xdr:cNvPr id="186" name="直線コネクタ 185"/>
        <xdr:cNvCxnSpPr/>
      </xdr:nvCxnSpPr>
      <xdr:spPr>
        <a:xfrm flipV="1">
          <a:off x="2019300" y="12815200"/>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33684</xdr:rowOff>
    </xdr:from>
    <xdr:to>
      <xdr:col>10</xdr:col>
      <xdr:colOff>114300</xdr:colOff>
      <xdr:row>75</xdr:row>
      <xdr:rowOff>106052</xdr:rowOff>
    </xdr:to>
    <xdr:cxnSp macro="">
      <xdr:nvCxnSpPr>
        <xdr:cNvPr id="189" name="直線コネクタ 188"/>
        <xdr:cNvCxnSpPr/>
      </xdr:nvCxnSpPr>
      <xdr:spPr>
        <a:xfrm flipV="1">
          <a:off x="1130300" y="12892434"/>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59541</xdr:rowOff>
    </xdr:from>
    <xdr:to>
      <xdr:col>24</xdr:col>
      <xdr:colOff>114300</xdr:colOff>
      <xdr:row>74</xdr:row>
      <xdr:rowOff>161141</xdr:rowOff>
    </xdr:to>
    <xdr:sp macro="" textlink="">
      <xdr:nvSpPr>
        <xdr:cNvPr id="199" name="楕円 198"/>
        <xdr:cNvSpPr/>
      </xdr:nvSpPr>
      <xdr:spPr>
        <a:xfrm>
          <a:off x="4584700" y="127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82418</xdr:rowOff>
    </xdr:from>
    <xdr:ext cx="599010" cy="259045"/>
    <xdr:sp macro="" textlink="">
      <xdr:nvSpPr>
        <xdr:cNvPr id="200" name="民生費該当値テキスト"/>
        <xdr:cNvSpPr txBox="1"/>
      </xdr:nvSpPr>
      <xdr:spPr>
        <a:xfrm>
          <a:off x="4686300" y="1259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72256</xdr:rowOff>
    </xdr:from>
    <xdr:to>
      <xdr:col>20</xdr:col>
      <xdr:colOff>38100</xdr:colOff>
      <xdr:row>75</xdr:row>
      <xdr:rowOff>2406</xdr:rowOff>
    </xdr:to>
    <xdr:sp macro="" textlink="">
      <xdr:nvSpPr>
        <xdr:cNvPr id="201" name="楕円 200"/>
        <xdr:cNvSpPr/>
      </xdr:nvSpPr>
      <xdr:spPr>
        <a:xfrm>
          <a:off x="3746500" y="127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164983</xdr:rowOff>
    </xdr:from>
    <xdr:ext cx="599010" cy="259045"/>
    <xdr:sp macro="" textlink="">
      <xdr:nvSpPr>
        <xdr:cNvPr id="202" name="テキスト ボックス 201"/>
        <xdr:cNvSpPr txBox="1"/>
      </xdr:nvSpPr>
      <xdr:spPr>
        <a:xfrm>
          <a:off x="3497795" y="1285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77100</xdr:rowOff>
    </xdr:from>
    <xdr:to>
      <xdr:col>15</xdr:col>
      <xdr:colOff>101600</xdr:colOff>
      <xdr:row>75</xdr:row>
      <xdr:rowOff>7250</xdr:rowOff>
    </xdr:to>
    <xdr:sp macro="" textlink="">
      <xdr:nvSpPr>
        <xdr:cNvPr id="203" name="楕円 202"/>
        <xdr:cNvSpPr/>
      </xdr:nvSpPr>
      <xdr:spPr>
        <a:xfrm>
          <a:off x="2857500" y="127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169827</xdr:rowOff>
    </xdr:from>
    <xdr:ext cx="599010" cy="259045"/>
    <xdr:sp macro="" textlink="">
      <xdr:nvSpPr>
        <xdr:cNvPr id="204" name="テキスト ボックス 203"/>
        <xdr:cNvSpPr txBox="1"/>
      </xdr:nvSpPr>
      <xdr:spPr>
        <a:xfrm>
          <a:off x="2608795" y="1285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154334</xdr:rowOff>
    </xdr:from>
    <xdr:to>
      <xdr:col>10</xdr:col>
      <xdr:colOff>165100</xdr:colOff>
      <xdr:row>75</xdr:row>
      <xdr:rowOff>84484</xdr:rowOff>
    </xdr:to>
    <xdr:sp macro="" textlink="">
      <xdr:nvSpPr>
        <xdr:cNvPr id="205" name="楕円 204"/>
        <xdr:cNvSpPr/>
      </xdr:nvSpPr>
      <xdr:spPr>
        <a:xfrm>
          <a:off x="1968500" y="128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101011</xdr:rowOff>
    </xdr:from>
    <xdr:ext cx="599010" cy="259045"/>
    <xdr:sp macro="" textlink="">
      <xdr:nvSpPr>
        <xdr:cNvPr id="206" name="テキスト ボックス 205"/>
        <xdr:cNvSpPr txBox="1"/>
      </xdr:nvSpPr>
      <xdr:spPr>
        <a:xfrm>
          <a:off x="1719795" y="1261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55252</xdr:rowOff>
    </xdr:from>
    <xdr:to>
      <xdr:col>6</xdr:col>
      <xdr:colOff>38100</xdr:colOff>
      <xdr:row>75</xdr:row>
      <xdr:rowOff>156852</xdr:rowOff>
    </xdr:to>
    <xdr:sp macro="" textlink="">
      <xdr:nvSpPr>
        <xdr:cNvPr id="207" name="楕円 206"/>
        <xdr:cNvSpPr/>
      </xdr:nvSpPr>
      <xdr:spPr>
        <a:xfrm>
          <a:off x="1079500" y="1291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147979</xdr:rowOff>
    </xdr:from>
    <xdr:ext cx="599010" cy="259045"/>
    <xdr:sp macro="" textlink="">
      <xdr:nvSpPr>
        <xdr:cNvPr id="208" name="テキスト ボックス 207"/>
        <xdr:cNvSpPr txBox="1"/>
      </xdr:nvSpPr>
      <xdr:spPr>
        <a:xfrm>
          <a:off x="830795" y="1300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23549</xdr:rowOff>
    </xdr:from>
    <xdr:to>
      <xdr:col>24</xdr:col>
      <xdr:colOff>63500</xdr:colOff>
      <xdr:row>95</xdr:row>
      <xdr:rowOff>60268</xdr:rowOff>
    </xdr:to>
    <xdr:cxnSp macro="">
      <xdr:nvCxnSpPr>
        <xdr:cNvPr id="239" name="直線コネクタ 238"/>
        <xdr:cNvCxnSpPr/>
      </xdr:nvCxnSpPr>
      <xdr:spPr>
        <a:xfrm flipV="1">
          <a:off x="3797300" y="16311299"/>
          <a:ext cx="8382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58165</xdr:rowOff>
    </xdr:from>
    <xdr:to>
      <xdr:col>19</xdr:col>
      <xdr:colOff>177800</xdr:colOff>
      <xdr:row>95</xdr:row>
      <xdr:rowOff>60268</xdr:rowOff>
    </xdr:to>
    <xdr:cxnSp macro="">
      <xdr:nvCxnSpPr>
        <xdr:cNvPr id="242" name="直線コネクタ 241"/>
        <xdr:cNvCxnSpPr/>
      </xdr:nvCxnSpPr>
      <xdr:spPr>
        <a:xfrm>
          <a:off x="2908300" y="1634591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29820</xdr:rowOff>
    </xdr:from>
    <xdr:to>
      <xdr:col>15</xdr:col>
      <xdr:colOff>50800</xdr:colOff>
      <xdr:row>95</xdr:row>
      <xdr:rowOff>58165</xdr:rowOff>
    </xdr:to>
    <xdr:cxnSp macro="">
      <xdr:nvCxnSpPr>
        <xdr:cNvPr id="245" name="直線コネクタ 244"/>
        <xdr:cNvCxnSpPr/>
      </xdr:nvCxnSpPr>
      <xdr:spPr>
        <a:xfrm>
          <a:off x="2019300" y="16317570"/>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98999</xdr:rowOff>
    </xdr:from>
    <xdr:to>
      <xdr:col>10</xdr:col>
      <xdr:colOff>114300</xdr:colOff>
      <xdr:row>95</xdr:row>
      <xdr:rowOff>29820</xdr:rowOff>
    </xdr:to>
    <xdr:cxnSp macro="">
      <xdr:nvCxnSpPr>
        <xdr:cNvPr id="248" name="直線コネクタ 247"/>
        <xdr:cNvCxnSpPr/>
      </xdr:nvCxnSpPr>
      <xdr:spPr>
        <a:xfrm>
          <a:off x="1130300" y="16215299"/>
          <a:ext cx="8890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144199</xdr:rowOff>
    </xdr:from>
    <xdr:to>
      <xdr:col>24</xdr:col>
      <xdr:colOff>114300</xdr:colOff>
      <xdr:row>95</xdr:row>
      <xdr:rowOff>74349</xdr:rowOff>
    </xdr:to>
    <xdr:sp macro="" textlink="">
      <xdr:nvSpPr>
        <xdr:cNvPr id="258" name="楕円 257"/>
        <xdr:cNvSpPr/>
      </xdr:nvSpPr>
      <xdr:spPr>
        <a:xfrm>
          <a:off x="4584700" y="162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167076</xdr:rowOff>
    </xdr:from>
    <xdr:ext cx="534377" cy="259045"/>
    <xdr:sp macro="" textlink="">
      <xdr:nvSpPr>
        <xdr:cNvPr id="259" name="衛生費該当値テキスト"/>
        <xdr:cNvSpPr txBox="1"/>
      </xdr:nvSpPr>
      <xdr:spPr>
        <a:xfrm>
          <a:off x="4686300" y="161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9468</xdr:rowOff>
    </xdr:from>
    <xdr:to>
      <xdr:col>20</xdr:col>
      <xdr:colOff>38100</xdr:colOff>
      <xdr:row>95</xdr:row>
      <xdr:rowOff>111068</xdr:rowOff>
    </xdr:to>
    <xdr:sp macro="" textlink="">
      <xdr:nvSpPr>
        <xdr:cNvPr id="260" name="楕円 259"/>
        <xdr:cNvSpPr/>
      </xdr:nvSpPr>
      <xdr:spPr>
        <a:xfrm>
          <a:off x="3746500" y="162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102195</xdr:rowOff>
    </xdr:from>
    <xdr:ext cx="534377" cy="259045"/>
    <xdr:sp macro="" textlink="">
      <xdr:nvSpPr>
        <xdr:cNvPr id="261" name="テキスト ボックス 260"/>
        <xdr:cNvSpPr txBox="1"/>
      </xdr:nvSpPr>
      <xdr:spPr>
        <a:xfrm>
          <a:off x="3530111" y="163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7365</xdr:rowOff>
    </xdr:from>
    <xdr:to>
      <xdr:col>15</xdr:col>
      <xdr:colOff>101600</xdr:colOff>
      <xdr:row>95</xdr:row>
      <xdr:rowOff>108965</xdr:rowOff>
    </xdr:to>
    <xdr:sp macro="" textlink="">
      <xdr:nvSpPr>
        <xdr:cNvPr id="262" name="楕円 261"/>
        <xdr:cNvSpPr/>
      </xdr:nvSpPr>
      <xdr:spPr>
        <a:xfrm>
          <a:off x="2857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125492</xdr:rowOff>
    </xdr:from>
    <xdr:ext cx="534377" cy="259045"/>
    <xdr:sp macro="" textlink="">
      <xdr:nvSpPr>
        <xdr:cNvPr id="263" name="テキスト ボックス 262"/>
        <xdr:cNvSpPr txBox="1"/>
      </xdr:nvSpPr>
      <xdr:spPr>
        <a:xfrm>
          <a:off x="2641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150470</xdr:rowOff>
    </xdr:from>
    <xdr:to>
      <xdr:col>10</xdr:col>
      <xdr:colOff>165100</xdr:colOff>
      <xdr:row>95</xdr:row>
      <xdr:rowOff>80620</xdr:rowOff>
    </xdr:to>
    <xdr:sp macro="" textlink="">
      <xdr:nvSpPr>
        <xdr:cNvPr id="264" name="楕円 263"/>
        <xdr:cNvSpPr/>
      </xdr:nvSpPr>
      <xdr:spPr>
        <a:xfrm>
          <a:off x="19685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97147</xdr:rowOff>
    </xdr:from>
    <xdr:ext cx="534377" cy="259045"/>
    <xdr:sp macro="" textlink="">
      <xdr:nvSpPr>
        <xdr:cNvPr id="265" name="テキスト ボックス 264"/>
        <xdr:cNvSpPr txBox="1"/>
      </xdr:nvSpPr>
      <xdr:spPr>
        <a:xfrm>
          <a:off x="1752111" y="160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48199</xdr:rowOff>
    </xdr:from>
    <xdr:to>
      <xdr:col>6</xdr:col>
      <xdr:colOff>38100</xdr:colOff>
      <xdr:row>94</xdr:row>
      <xdr:rowOff>149799</xdr:rowOff>
    </xdr:to>
    <xdr:sp macro="" textlink="">
      <xdr:nvSpPr>
        <xdr:cNvPr id="266" name="楕円 265"/>
        <xdr:cNvSpPr/>
      </xdr:nvSpPr>
      <xdr:spPr>
        <a:xfrm>
          <a:off x="1079500" y="161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166326</xdr:rowOff>
    </xdr:from>
    <xdr:ext cx="534377" cy="259045"/>
    <xdr:sp macro="" textlink="">
      <xdr:nvSpPr>
        <xdr:cNvPr id="267" name="テキスト ボックス 266"/>
        <xdr:cNvSpPr txBox="1"/>
      </xdr:nvSpPr>
      <xdr:spPr>
        <a:xfrm>
          <a:off x="863111" y="159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72427</xdr:rowOff>
    </xdr:from>
    <xdr:to>
      <xdr:col>55</xdr:col>
      <xdr:colOff>0</xdr:colOff>
      <xdr:row>39</xdr:row>
      <xdr:rowOff>76672</xdr:rowOff>
    </xdr:to>
    <xdr:cxnSp macro="">
      <xdr:nvCxnSpPr>
        <xdr:cNvPr id="298" name="直線コネクタ 297"/>
        <xdr:cNvCxnSpPr/>
      </xdr:nvCxnSpPr>
      <xdr:spPr>
        <a:xfrm>
          <a:off x="9639300" y="6758977"/>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61650</xdr:rowOff>
    </xdr:from>
    <xdr:to>
      <xdr:col>50</xdr:col>
      <xdr:colOff>114300</xdr:colOff>
      <xdr:row>39</xdr:row>
      <xdr:rowOff>72427</xdr:rowOff>
    </xdr:to>
    <xdr:cxnSp macro="">
      <xdr:nvCxnSpPr>
        <xdr:cNvPr id="301" name="直線コネクタ 300"/>
        <xdr:cNvCxnSpPr/>
      </xdr:nvCxnSpPr>
      <xdr:spPr>
        <a:xfrm>
          <a:off x="8750300" y="6748200"/>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61650</xdr:rowOff>
    </xdr:from>
    <xdr:to>
      <xdr:col>45</xdr:col>
      <xdr:colOff>177800</xdr:colOff>
      <xdr:row>39</xdr:row>
      <xdr:rowOff>72753</xdr:rowOff>
    </xdr:to>
    <xdr:cxnSp macro="">
      <xdr:nvCxnSpPr>
        <xdr:cNvPr id="304" name="直線コネクタ 303"/>
        <xdr:cNvCxnSpPr/>
      </xdr:nvCxnSpPr>
      <xdr:spPr>
        <a:xfrm flipV="1">
          <a:off x="7861300" y="674820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71773</xdr:rowOff>
    </xdr:from>
    <xdr:to>
      <xdr:col>41</xdr:col>
      <xdr:colOff>50800</xdr:colOff>
      <xdr:row>39</xdr:row>
      <xdr:rowOff>72753</xdr:rowOff>
    </xdr:to>
    <xdr:cxnSp macro="">
      <xdr:nvCxnSpPr>
        <xdr:cNvPr id="307" name="直線コネクタ 306"/>
        <xdr:cNvCxnSpPr/>
      </xdr:nvCxnSpPr>
      <xdr:spPr>
        <a:xfrm>
          <a:off x="6972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25872</xdr:rowOff>
    </xdr:from>
    <xdr:to>
      <xdr:col>55</xdr:col>
      <xdr:colOff>50800</xdr:colOff>
      <xdr:row>39</xdr:row>
      <xdr:rowOff>127472</xdr:rowOff>
    </xdr:to>
    <xdr:sp macro="" textlink="">
      <xdr:nvSpPr>
        <xdr:cNvPr id="317" name="楕円 316"/>
        <xdr:cNvSpPr/>
      </xdr:nvSpPr>
      <xdr:spPr>
        <a:xfrm>
          <a:off x="104267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112249</xdr:rowOff>
    </xdr:from>
    <xdr:ext cx="313932" cy="259045"/>
    <xdr:sp macro="" textlink="">
      <xdr:nvSpPr>
        <xdr:cNvPr id="318" name="労働費該当値テキスト"/>
        <xdr:cNvSpPr txBox="1"/>
      </xdr:nvSpPr>
      <xdr:spPr>
        <a:xfrm>
          <a:off x="10528300" y="6627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21627</xdr:rowOff>
    </xdr:from>
    <xdr:to>
      <xdr:col>50</xdr:col>
      <xdr:colOff>165100</xdr:colOff>
      <xdr:row>39</xdr:row>
      <xdr:rowOff>123227</xdr:rowOff>
    </xdr:to>
    <xdr:sp macro="" textlink="">
      <xdr:nvSpPr>
        <xdr:cNvPr id="319" name="楕円 318"/>
        <xdr:cNvSpPr/>
      </xdr:nvSpPr>
      <xdr:spPr>
        <a:xfrm>
          <a:off x="9588500" y="67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114354</xdr:rowOff>
    </xdr:from>
    <xdr:ext cx="313932" cy="259045"/>
    <xdr:sp macro="" textlink="">
      <xdr:nvSpPr>
        <xdr:cNvPr id="320" name="テキスト ボックス 319"/>
        <xdr:cNvSpPr txBox="1"/>
      </xdr:nvSpPr>
      <xdr:spPr>
        <a:xfrm>
          <a:off x="9482333" y="680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10850</xdr:rowOff>
    </xdr:from>
    <xdr:to>
      <xdr:col>46</xdr:col>
      <xdr:colOff>38100</xdr:colOff>
      <xdr:row>39</xdr:row>
      <xdr:rowOff>112450</xdr:rowOff>
    </xdr:to>
    <xdr:sp macro="" textlink="">
      <xdr:nvSpPr>
        <xdr:cNvPr id="321" name="楕円 320"/>
        <xdr:cNvSpPr/>
      </xdr:nvSpPr>
      <xdr:spPr>
        <a:xfrm>
          <a:off x="8699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103577</xdr:rowOff>
    </xdr:from>
    <xdr:ext cx="378565" cy="259045"/>
    <xdr:sp macro="" textlink="">
      <xdr:nvSpPr>
        <xdr:cNvPr id="322" name="テキスト ボックス 321"/>
        <xdr:cNvSpPr txBox="1"/>
      </xdr:nvSpPr>
      <xdr:spPr>
        <a:xfrm>
          <a:off x="8561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21953</xdr:rowOff>
    </xdr:from>
    <xdr:to>
      <xdr:col>41</xdr:col>
      <xdr:colOff>101600</xdr:colOff>
      <xdr:row>39</xdr:row>
      <xdr:rowOff>123553</xdr:rowOff>
    </xdr:to>
    <xdr:sp macro="" textlink="">
      <xdr:nvSpPr>
        <xdr:cNvPr id="323" name="楕円 322"/>
        <xdr:cNvSpPr/>
      </xdr:nvSpPr>
      <xdr:spPr>
        <a:xfrm>
          <a:off x="7810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114680</xdr:rowOff>
    </xdr:from>
    <xdr:ext cx="313932" cy="259045"/>
    <xdr:sp macro="" textlink="">
      <xdr:nvSpPr>
        <xdr:cNvPr id="324" name="テキスト ボックス 323"/>
        <xdr:cNvSpPr txBox="1"/>
      </xdr:nvSpPr>
      <xdr:spPr>
        <a:xfrm>
          <a:off x="7704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20973</xdr:rowOff>
    </xdr:from>
    <xdr:to>
      <xdr:col>36</xdr:col>
      <xdr:colOff>165100</xdr:colOff>
      <xdr:row>39</xdr:row>
      <xdr:rowOff>122573</xdr:rowOff>
    </xdr:to>
    <xdr:sp macro="" textlink="">
      <xdr:nvSpPr>
        <xdr:cNvPr id="325" name="楕円 324"/>
        <xdr:cNvSpPr/>
      </xdr:nvSpPr>
      <xdr:spPr>
        <a:xfrm>
          <a:off x="6921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113700</xdr:rowOff>
    </xdr:from>
    <xdr:ext cx="313932" cy="259045"/>
    <xdr:sp macro="" textlink="">
      <xdr:nvSpPr>
        <xdr:cNvPr id="326" name="テキスト ボックス 325"/>
        <xdr:cNvSpPr txBox="1"/>
      </xdr:nvSpPr>
      <xdr:spPr>
        <a:xfrm>
          <a:off x="6815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142329</xdr:rowOff>
    </xdr:from>
    <xdr:to>
      <xdr:col>55</xdr:col>
      <xdr:colOff>0</xdr:colOff>
      <xdr:row>57</xdr:row>
      <xdr:rowOff>145799</xdr:rowOff>
    </xdr:to>
    <xdr:cxnSp macro="">
      <xdr:nvCxnSpPr>
        <xdr:cNvPr id="353" name="直線コネクタ 352"/>
        <xdr:cNvCxnSpPr/>
      </xdr:nvCxnSpPr>
      <xdr:spPr>
        <a:xfrm flipV="1">
          <a:off x="9639300" y="9914979"/>
          <a:ext cx="8382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134644</xdr:rowOff>
    </xdr:from>
    <xdr:to>
      <xdr:col>50</xdr:col>
      <xdr:colOff>114300</xdr:colOff>
      <xdr:row>57</xdr:row>
      <xdr:rowOff>145799</xdr:rowOff>
    </xdr:to>
    <xdr:cxnSp macro="">
      <xdr:nvCxnSpPr>
        <xdr:cNvPr id="356" name="直線コネクタ 355"/>
        <xdr:cNvCxnSpPr/>
      </xdr:nvCxnSpPr>
      <xdr:spPr>
        <a:xfrm>
          <a:off x="8750300" y="9907294"/>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134644</xdr:rowOff>
    </xdr:from>
    <xdr:to>
      <xdr:col>45</xdr:col>
      <xdr:colOff>177800</xdr:colOff>
      <xdr:row>57</xdr:row>
      <xdr:rowOff>150389</xdr:rowOff>
    </xdr:to>
    <xdr:cxnSp macro="">
      <xdr:nvCxnSpPr>
        <xdr:cNvPr id="359" name="直線コネクタ 358"/>
        <xdr:cNvCxnSpPr/>
      </xdr:nvCxnSpPr>
      <xdr:spPr>
        <a:xfrm flipV="1">
          <a:off x="7861300" y="9907294"/>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148807</xdr:rowOff>
    </xdr:from>
    <xdr:to>
      <xdr:col>41</xdr:col>
      <xdr:colOff>50800</xdr:colOff>
      <xdr:row>57</xdr:row>
      <xdr:rowOff>150389</xdr:rowOff>
    </xdr:to>
    <xdr:cxnSp macro="">
      <xdr:nvCxnSpPr>
        <xdr:cNvPr id="362" name="直線コネクタ 361"/>
        <xdr:cNvCxnSpPr/>
      </xdr:nvCxnSpPr>
      <xdr:spPr>
        <a:xfrm>
          <a:off x="6972300" y="9921457"/>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91529</xdr:rowOff>
    </xdr:from>
    <xdr:to>
      <xdr:col>55</xdr:col>
      <xdr:colOff>50800</xdr:colOff>
      <xdr:row>58</xdr:row>
      <xdr:rowOff>21679</xdr:rowOff>
    </xdr:to>
    <xdr:sp macro="" textlink="">
      <xdr:nvSpPr>
        <xdr:cNvPr id="372" name="楕円 371"/>
        <xdr:cNvSpPr/>
      </xdr:nvSpPr>
      <xdr:spPr>
        <a:xfrm>
          <a:off x="104267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6456</xdr:rowOff>
    </xdr:from>
    <xdr:ext cx="534377" cy="259045"/>
    <xdr:sp macro="" textlink="">
      <xdr:nvSpPr>
        <xdr:cNvPr id="373" name="農林水産業費該当値テキスト"/>
        <xdr:cNvSpPr txBox="1"/>
      </xdr:nvSpPr>
      <xdr:spPr>
        <a:xfrm>
          <a:off x="10528300" y="97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94999</xdr:rowOff>
    </xdr:from>
    <xdr:to>
      <xdr:col>50</xdr:col>
      <xdr:colOff>165100</xdr:colOff>
      <xdr:row>58</xdr:row>
      <xdr:rowOff>25149</xdr:rowOff>
    </xdr:to>
    <xdr:sp macro="" textlink="">
      <xdr:nvSpPr>
        <xdr:cNvPr id="374" name="楕円 373"/>
        <xdr:cNvSpPr/>
      </xdr:nvSpPr>
      <xdr:spPr>
        <a:xfrm>
          <a:off x="9588500" y="9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16276</xdr:rowOff>
    </xdr:from>
    <xdr:ext cx="534377" cy="259045"/>
    <xdr:sp macro="" textlink="">
      <xdr:nvSpPr>
        <xdr:cNvPr id="375" name="テキスト ボックス 374"/>
        <xdr:cNvSpPr txBox="1"/>
      </xdr:nvSpPr>
      <xdr:spPr>
        <a:xfrm>
          <a:off x="9372111" y="9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83844</xdr:rowOff>
    </xdr:from>
    <xdr:to>
      <xdr:col>46</xdr:col>
      <xdr:colOff>38100</xdr:colOff>
      <xdr:row>58</xdr:row>
      <xdr:rowOff>13994</xdr:rowOff>
    </xdr:to>
    <xdr:sp macro="" textlink="">
      <xdr:nvSpPr>
        <xdr:cNvPr id="376" name="楕円 375"/>
        <xdr:cNvSpPr/>
      </xdr:nvSpPr>
      <xdr:spPr>
        <a:xfrm>
          <a:off x="8699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5121</xdr:rowOff>
    </xdr:from>
    <xdr:ext cx="534377" cy="259045"/>
    <xdr:sp macro="" textlink="">
      <xdr:nvSpPr>
        <xdr:cNvPr id="377" name="テキスト ボックス 376"/>
        <xdr:cNvSpPr txBox="1"/>
      </xdr:nvSpPr>
      <xdr:spPr>
        <a:xfrm>
          <a:off x="8483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99589</xdr:rowOff>
    </xdr:from>
    <xdr:to>
      <xdr:col>41</xdr:col>
      <xdr:colOff>101600</xdr:colOff>
      <xdr:row>58</xdr:row>
      <xdr:rowOff>29739</xdr:rowOff>
    </xdr:to>
    <xdr:sp macro="" textlink="">
      <xdr:nvSpPr>
        <xdr:cNvPr id="378" name="楕円 377"/>
        <xdr:cNvSpPr/>
      </xdr:nvSpPr>
      <xdr:spPr>
        <a:xfrm>
          <a:off x="7810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20866</xdr:rowOff>
    </xdr:from>
    <xdr:ext cx="534377" cy="259045"/>
    <xdr:sp macro="" textlink="">
      <xdr:nvSpPr>
        <xdr:cNvPr id="379" name="テキスト ボックス 378"/>
        <xdr:cNvSpPr txBox="1"/>
      </xdr:nvSpPr>
      <xdr:spPr>
        <a:xfrm>
          <a:off x="7594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98007</xdr:rowOff>
    </xdr:from>
    <xdr:to>
      <xdr:col>36</xdr:col>
      <xdr:colOff>165100</xdr:colOff>
      <xdr:row>58</xdr:row>
      <xdr:rowOff>28157</xdr:rowOff>
    </xdr:to>
    <xdr:sp macro="" textlink="">
      <xdr:nvSpPr>
        <xdr:cNvPr id="380" name="楕円 379"/>
        <xdr:cNvSpPr/>
      </xdr:nvSpPr>
      <xdr:spPr>
        <a:xfrm>
          <a:off x="6921500" y="98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19284</xdr:rowOff>
    </xdr:from>
    <xdr:ext cx="534377" cy="259045"/>
    <xdr:sp macro="" textlink="">
      <xdr:nvSpPr>
        <xdr:cNvPr id="381" name="テキスト ボックス 380"/>
        <xdr:cNvSpPr txBox="1"/>
      </xdr:nvSpPr>
      <xdr:spPr>
        <a:xfrm>
          <a:off x="6705111" y="99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161874</xdr:rowOff>
    </xdr:from>
    <xdr:to>
      <xdr:col>55</xdr:col>
      <xdr:colOff>0</xdr:colOff>
      <xdr:row>78</xdr:row>
      <xdr:rowOff>166164</xdr:rowOff>
    </xdr:to>
    <xdr:cxnSp macro="">
      <xdr:nvCxnSpPr>
        <xdr:cNvPr id="412" name="直線コネクタ 411"/>
        <xdr:cNvCxnSpPr/>
      </xdr:nvCxnSpPr>
      <xdr:spPr>
        <a:xfrm>
          <a:off x="9639300" y="13534974"/>
          <a:ext cx="8382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161874</xdr:rowOff>
    </xdr:from>
    <xdr:to>
      <xdr:col>50</xdr:col>
      <xdr:colOff>114300</xdr:colOff>
      <xdr:row>79</xdr:row>
      <xdr:rowOff>7035</xdr:rowOff>
    </xdr:to>
    <xdr:cxnSp macro="">
      <xdr:nvCxnSpPr>
        <xdr:cNvPr id="415" name="直線コネクタ 414"/>
        <xdr:cNvCxnSpPr/>
      </xdr:nvCxnSpPr>
      <xdr:spPr>
        <a:xfrm flipV="1">
          <a:off x="8750300" y="13534974"/>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155223</xdr:rowOff>
    </xdr:from>
    <xdr:to>
      <xdr:col>45</xdr:col>
      <xdr:colOff>177800</xdr:colOff>
      <xdr:row>79</xdr:row>
      <xdr:rowOff>7035</xdr:rowOff>
    </xdr:to>
    <xdr:cxnSp macro="">
      <xdr:nvCxnSpPr>
        <xdr:cNvPr id="418" name="直線コネクタ 417"/>
        <xdr:cNvCxnSpPr/>
      </xdr:nvCxnSpPr>
      <xdr:spPr>
        <a:xfrm>
          <a:off x="7861300" y="13528323"/>
          <a:ext cx="8890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155223</xdr:rowOff>
    </xdr:from>
    <xdr:to>
      <xdr:col>41</xdr:col>
      <xdr:colOff>50800</xdr:colOff>
      <xdr:row>79</xdr:row>
      <xdr:rowOff>33750</xdr:rowOff>
    </xdr:to>
    <xdr:cxnSp macro="">
      <xdr:nvCxnSpPr>
        <xdr:cNvPr id="421" name="直線コネクタ 420"/>
        <xdr:cNvCxnSpPr/>
      </xdr:nvCxnSpPr>
      <xdr:spPr>
        <a:xfrm flipV="1">
          <a:off x="6972300" y="13528323"/>
          <a:ext cx="889000" cy="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115364</xdr:rowOff>
    </xdr:from>
    <xdr:to>
      <xdr:col>55</xdr:col>
      <xdr:colOff>50800</xdr:colOff>
      <xdr:row>79</xdr:row>
      <xdr:rowOff>45514</xdr:rowOff>
    </xdr:to>
    <xdr:sp macro="" textlink="">
      <xdr:nvSpPr>
        <xdr:cNvPr id="431" name="楕円 430"/>
        <xdr:cNvSpPr/>
      </xdr:nvSpPr>
      <xdr:spPr>
        <a:xfrm>
          <a:off x="10426700" y="134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30291</xdr:rowOff>
    </xdr:from>
    <xdr:ext cx="469744" cy="259045"/>
    <xdr:sp macro="" textlink="">
      <xdr:nvSpPr>
        <xdr:cNvPr id="432" name="商工費該当値テキスト"/>
        <xdr:cNvSpPr txBox="1"/>
      </xdr:nvSpPr>
      <xdr:spPr>
        <a:xfrm>
          <a:off x="10528300" y="134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111074</xdr:rowOff>
    </xdr:from>
    <xdr:to>
      <xdr:col>50</xdr:col>
      <xdr:colOff>165100</xdr:colOff>
      <xdr:row>79</xdr:row>
      <xdr:rowOff>41224</xdr:rowOff>
    </xdr:to>
    <xdr:sp macro="" textlink="">
      <xdr:nvSpPr>
        <xdr:cNvPr id="433" name="楕円 432"/>
        <xdr:cNvSpPr/>
      </xdr:nvSpPr>
      <xdr:spPr>
        <a:xfrm>
          <a:off x="9588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32351</xdr:rowOff>
    </xdr:from>
    <xdr:ext cx="469744" cy="259045"/>
    <xdr:sp macro="" textlink="">
      <xdr:nvSpPr>
        <xdr:cNvPr id="434" name="テキスト ボックス 433"/>
        <xdr:cNvSpPr txBox="1"/>
      </xdr:nvSpPr>
      <xdr:spPr>
        <a:xfrm>
          <a:off x="9404428" y="135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127685</xdr:rowOff>
    </xdr:from>
    <xdr:to>
      <xdr:col>46</xdr:col>
      <xdr:colOff>38100</xdr:colOff>
      <xdr:row>79</xdr:row>
      <xdr:rowOff>57835</xdr:rowOff>
    </xdr:to>
    <xdr:sp macro="" textlink="">
      <xdr:nvSpPr>
        <xdr:cNvPr id="435" name="楕円 434"/>
        <xdr:cNvSpPr/>
      </xdr:nvSpPr>
      <xdr:spPr>
        <a:xfrm>
          <a:off x="86995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48962</xdr:rowOff>
    </xdr:from>
    <xdr:ext cx="469744" cy="259045"/>
    <xdr:sp macro="" textlink="">
      <xdr:nvSpPr>
        <xdr:cNvPr id="436" name="テキスト ボックス 435"/>
        <xdr:cNvSpPr txBox="1"/>
      </xdr:nvSpPr>
      <xdr:spPr>
        <a:xfrm>
          <a:off x="8515428" y="1359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104423</xdr:rowOff>
    </xdr:from>
    <xdr:to>
      <xdr:col>41</xdr:col>
      <xdr:colOff>101600</xdr:colOff>
      <xdr:row>79</xdr:row>
      <xdr:rowOff>34573</xdr:rowOff>
    </xdr:to>
    <xdr:sp macro="" textlink="">
      <xdr:nvSpPr>
        <xdr:cNvPr id="437" name="楕円 436"/>
        <xdr:cNvSpPr/>
      </xdr:nvSpPr>
      <xdr:spPr>
        <a:xfrm>
          <a:off x="7810500" y="134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25700</xdr:rowOff>
    </xdr:from>
    <xdr:ext cx="534377" cy="259045"/>
    <xdr:sp macro="" textlink="">
      <xdr:nvSpPr>
        <xdr:cNvPr id="438" name="テキスト ボックス 437"/>
        <xdr:cNvSpPr txBox="1"/>
      </xdr:nvSpPr>
      <xdr:spPr>
        <a:xfrm>
          <a:off x="7594111" y="135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154400</xdr:rowOff>
    </xdr:from>
    <xdr:to>
      <xdr:col>36</xdr:col>
      <xdr:colOff>165100</xdr:colOff>
      <xdr:row>79</xdr:row>
      <xdr:rowOff>84550</xdr:rowOff>
    </xdr:to>
    <xdr:sp macro="" textlink="">
      <xdr:nvSpPr>
        <xdr:cNvPr id="439" name="楕円 438"/>
        <xdr:cNvSpPr/>
      </xdr:nvSpPr>
      <xdr:spPr>
        <a:xfrm>
          <a:off x="6921500" y="135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75677</xdr:rowOff>
    </xdr:from>
    <xdr:ext cx="469744" cy="259045"/>
    <xdr:sp macro="" textlink="">
      <xdr:nvSpPr>
        <xdr:cNvPr id="440" name="テキスト ボックス 439"/>
        <xdr:cNvSpPr txBox="1"/>
      </xdr:nvSpPr>
      <xdr:spPr>
        <a:xfrm>
          <a:off x="6737428" y="136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163640</xdr:rowOff>
    </xdr:from>
    <xdr:to>
      <xdr:col>55</xdr:col>
      <xdr:colOff>0</xdr:colOff>
      <xdr:row>98</xdr:row>
      <xdr:rowOff>3192</xdr:rowOff>
    </xdr:to>
    <xdr:cxnSp macro="">
      <xdr:nvCxnSpPr>
        <xdr:cNvPr id="467" name="直線コネクタ 466"/>
        <xdr:cNvCxnSpPr/>
      </xdr:nvCxnSpPr>
      <xdr:spPr>
        <a:xfrm>
          <a:off x="9639300" y="16794290"/>
          <a:ext cx="8382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163640</xdr:rowOff>
    </xdr:from>
    <xdr:to>
      <xdr:col>50</xdr:col>
      <xdr:colOff>114300</xdr:colOff>
      <xdr:row>98</xdr:row>
      <xdr:rowOff>3818</xdr:rowOff>
    </xdr:to>
    <xdr:cxnSp macro="">
      <xdr:nvCxnSpPr>
        <xdr:cNvPr id="470" name="直線コネクタ 469"/>
        <xdr:cNvCxnSpPr/>
      </xdr:nvCxnSpPr>
      <xdr:spPr>
        <a:xfrm flipV="1">
          <a:off x="8750300" y="16794290"/>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3818</xdr:rowOff>
    </xdr:from>
    <xdr:to>
      <xdr:col>45</xdr:col>
      <xdr:colOff>177800</xdr:colOff>
      <xdr:row>98</xdr:row>
      <xdr:rowOff>31046</xdr:rowOff>
    </xdr:to>
    <xdr:cxnSp macro="">
      <xdr:nvCxnSpPr>
        <xdr:cNvPr id="473" name="直線コネクタ 472"/>
        <xdr:cNvCxnSpPr/>
      </xdr:nvCxnSpPr>
      <xdr:spPr>
        <a:xfrm flipV="1">
          <a:off x="7861300" y="16805918"/>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29327</xdr:rowOff>
    </xdr:from>
    <xdr:to>
      <xdr:col>41</xdr:col>
      <xdr:colOff>50800</xdr:colOff>
      <xdr:row>98</xdr:row>
      <xdr:rowOff>31046</xdr:rowOff>
    </xdr:to>
    <xdr:cxnSp macro="">
      <xdr:nvCxnSpPr>
        <xdr:cNvPr id="476" name="直線コネクタ 475"/>
        <xdr:cNvCxnSpPr/>
      </xdr:nvCxnSpPr>
      <xdr:spPr>
        <a:xfrm>
          <a:off x="6972300" y="16831427"/>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123842</xdr:rowOff>
    </xdr:from>
    <xdr:to>
      <xdr:col>55</xdr:col>
      <xdr:colOff>50800</xdr:colOff>
      <xdr:row>98</xdr:row>
      <xdr:rowOff>53992</xdr:rowOff>
    </xdr:to>
    <xdr:sp macro="" textlink="">
      <xdr:nvSpPr>
        <xdr:cNvPr id="486" name="楕円 485"/>
        <xdr:cNvSpPr/>
      </xdr:nvSpPr>
      <xdr:spPr>
        <a:xfrm>
          <a:off x="10426700" y="1675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112840</xdr:rowOff>
    </xdr:from>
    <xdr:to>
      <xdr:col>50</xdr:col>
      <xdr:colOff>165100</xdr:colOff>
      <xdr:row>98</xdr:row>
      <xdr:rowOff>42990</xdr:rowOff>
    </xdr:to>
    <xdr:sp macro="" textlink="">
      <xdr:nvSpPr>
        <xdr:cNvPr id="488" name="楕円 487"/>
        <xdr:cNvSpPr/>
      </xdr:nvSpPr>
      <xdr:spPr>
        <a:xfrm>
          <a:off x="9588500" y="167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34117</xdr:rowOff>
    </xdr:from>
    <xdr:ext cx="534377" cy="259045"/>
    <xdr:sp macro="" textlink="">
      <xdr:nvSpPr>
        <xdr:cNvPr id="489" name="テキスト ボックス 488"/>
        <xdr:cNvSpPr txBox="1"/>
      </xdr:nvSpPr>
      <xdr:spPr>
        <a:xfrm>
          <a:off x="9372111" y="168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124468</xdr:rowOff>
    </xdr:from>
    <xdr:to>
      <xdr:col>46</xdr:col>
      <xdr:colOff>38100</xdr:colOff>
      <xdr:row>98</xdr:row>
      <xdr:rowOff>54618</xdr:rowOff>
    </xdr:to>
    <xdr:sp macro="" textlink="">
      <xdr:nvSpPr>
        <xdr:cNvPr id="490" name="楕円 489"/>
        <xdr:cNvSpPr/>
      </xdr:nvSpPr>
      <xdr:spPr>
        <a:xfrm>
          <a:off x="8699500" y="167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45745</xdr:rowOff>
    </xdr:from>
    <xdr:ext cx="534377" cy="259045"/>
    <xdr:sp macro="" textlink="">
      <xdr:nvSpPr>
        <xdr:cNvPr id="491" name="テキスト ボックス 490"/>
        <xdr:cNvSpPr txBox="1"/>
      </xdr:nvSpPr>
      <xdr:spPr>
        <a:xfrm>
          <a:off x="8483111" y="168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151696</xdr:rowOff>
    </xdr:from>
    <xdr:to>
      <xdr:col>41</xdr:col>
      <xdr:colOff>101600</xdr:colOff>
      <xdr:row>98</xdr:row>
      <xdr:rowOff>81846</xdr:rowOff>
    </xdr:to>
    <xdr:sp macro="" textlink="">
      <xdr:nvSpPr>
        <xdr:cNvPr id="492" name="楕円 491"/>
        <xdr:cNvSpPr/>
      </xdr:nvSpPr>
      <xdr:spPr>
        <a:xfrm>
          <a:off x="7810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72973</xdr:rowOff>
    </xdr:from>
    <xdr:ext cx="534377" cy="259045"/>
    <xdr:sp macro="" textlink="">
      <xdr:nvSpPr>
        <xdr:cNvPr id="493" name="テキスト ボックス 492"/>
        <xdr:cNvSpPr txBox="1"/>
      </xdr:nvSpPr>
      <xdr:spPr>
        <a:xfrm>
          <a:off x="7594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149977</xdr:rowOff>
    </xdr:from>
    <xdr:to>
      <xdr:col>36</xdr:col>
      <xdr:colOff>165100</xdr:colOff>
      <xdr:row>98</xdr:row>
      <xdr:rowOff>80127</xdr:rowOff>
    </xdr:to>
    <xdr:sp macro="" textlink="">
      <xdr:nvSpPr>
        <xdr:cNvPr id="494" name="楕円 493"/>
        <xdr:cNvSpPr/>
      </xdr:nvSpPr>
      <xdr:spPr>
        <a:xfrm>
          <a:off x="6921500" y="167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71254</xdr:rowOff>
    </xdr:from>
    <xdr:ext cx="534377" cy="259045"/>
    <xdr:sp macro="" textlink="">
      <xdr:nvSpPr>
        <xdr:cNvPr id="495" name="テキスト ボックス 494"/>
        <xdr:cNvSpPr txBox="1"/>
      </xdr:nvSpPr>
      <xdr:spPr>
        <a:xfrm>
          <a:off x="6705111" y="168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90208</xdr:rowOff>
    </xdr:from>
    <xdr:to>
      <xdr:col>85</xdr:col>
      <xdr:colOff>127000</xdr:colOff>
      <xdr:row>38</xdr:row>
      <xdr:rowOff>3977</xdr:rowOff>
    </xdr:to>
    <xdr:cxnSp macro="">
      <xdr:nvCxnSpPr>
        <xdr:cNvPr id="527" name="直線コネクタ 526"/>
        <xdr:cNvCxnSpPr/>
      </xdr:nvCxnSpPr>
      <xdr:spPr>
        <a:xfrm flipV="1">
          <a:off x="15481300" y="6433858"/>
          <a:ext cx="8382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150607</xdr:rowOff>
    </xdr:from>
    <xdr:to>
      <xdr:col>81</xdr:col>
      <xdr:colOff>50800</xdr:colOff>
      <xdr:row>38</xdr:row>
      <xdr:rowOff>3977</xdr:rowOff>
    </xdr:to>
    <xdr:cxnSp macro="">
      <xdr:nvCxnSpPr>
        <xdr:cNvPr id="530" name="直線コネクタ 529"/>
        <xdr:cNvCxnSpPr/>
      </xdr:nvCxnSpPr>
      <xdr:spPr>
        <a:xfrm>
          <a:off x="14592300" y="5465557"/>
          <a:ext cx="889000" cy="10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150607</xdr:rowOff>
    </xdr:from>
    <xdr:to>
      <xdr:col>76</xdr:col>
      <xdr:colOff>114300</xdr:colOff>
      <xdr:row>37</xdr:row>
      <xdr:rowOff>152355</xdr:rowOff>
    </xdr:to>
    <xdr:cxnSp macro="">
      <xdr:nvCxnSpPr>
        <xdr:cNvPr id="533" name="直線コネクタ 532"/>
        <xdr:cNvCxnSpPr/>
      </xdr:nvCxnSpPr>
      <xdr:spPr>
        <a:xfrm flipV="1">
          <a:off x="13703300" y="5465557"/>
          <a:ext cx="889000" cy="103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5" name="テキスト ボックス 534"/>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60588</xdr:rowOff>
    </xdr:from>
    <xdr:to>
      <xdr:col>71</xdr:col>
      <xdr:colOff>177800</xdr:colOff>
      <xdr:row>37</xdr:row>
      <xdr:rowOff>152355</xdr:rowOff>
    </xdr:to>
    <xdr:cxnSp macro="">
      <xdr:nvCxnSpPr>
        <xdr:cNvPr id="536" name="直線コネクタ 535"/>
        <xdr:cNvCxnSpPr/>
      </xdr:nvCxnSpPr>
      <xdr:spPr>
        <a:xfrm>
          <a:off x="12814300" y="6232788"/>
          <a:ext cx="889000" cy="2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93110</xdr:rowOff>
    </xdr:from>
    <xdr:ext cx="534377" cy="259045"/>
    <xdr:sp macro="" textlink="">
      <xdr:nvSpPr>
        <xdr:cNvPr id="538" name="テキスト ボックス 537"/>
        <xdr:cNvSpPr txBox="1"/>
      </xdr:nvSpPr>
      <xdr:spPr>
        <a:xfrm>
          <a:off x="13436111" y="66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40" name="テキスト ボックス 539"/>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39408</xdr:rowOff>
    </xdr:from>
    <xdr:to>
      <xdr:col>85</xdr:col>
      <xdr:colOff>177800</xdr:colOff>
      <xdr:row>37</xdr:row>
      <xdr:rowOff>141008</xdr:rowOff>
    </xdr:to>
    <xdr:sp macro="" textlink="">
      <xdr:nvSpPr>
        <xdr:cNvPr id="546" name="楕円 545"/>
        <xdr:cNvSpPr/>
      </xdr:nvSpPr>
      <xdr:spPr>
        <a:xfrm>
          <a:off x="16268700" y="63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62285</xdr:rowOff>
    </xdr:from>
    <xdr:ext cx="534377" cy="259045"/>
    <xdr:sp macro="" textlink="">
      <xdr:nvSpPr>
        <xdr:cNvPr id="547" name="消防費該当値テキスト"/>
        <xdr:cNvSpPr txBox="1"/>
      </xdr:nvSpPr>
      <xdr:spPr>
        <a:xfrm>
          <a:off x="16370300" y="62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124627</xdr:rowOff>
    </xdr:from>
    <xdr:to>
      <xdr:col>81</xdr:col>
      <xdr:colOff>101600</xdr:colOff>
      <xdr:row>38</xdr:row>
      <xdr:rowOff>54777</xdr:rowOff>
    </xdr:to>
    <xdr:sp macro="" textlink="">
      <xdr:nvSpPr>
        <xdr:cNvPr id="548" name="楕円 547"/>
        <xdr:cNvSpPr/>
      </xdr:nvSpPr>
      <xdr:spPr>
        <a:xfrm>
          <a:off x="15430500" y="64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71304</xdr:rowOff>
    </xdr:from>
    <xdr:ext cx="534377" cy="259045"/>
    <xdr:sp macro="" textlink="">
      <xdr:nvSpPr>
        <xdr:cNvPr id="549" name="テキスト ボックス 548"/>
        <xdr:cNvSpPr txBox="1"/>
      </xdr:nvSpPr>
      <xdr:spPr>
        <a:xfrm>
          <a:off x="15214111" y="62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99807</xdr:rowOff>
    </xdr:from>
    <xdr:to>
      <xdr:col>76</xdr:col>
      <xdr:colOff>165100</xdr:colOff>
      <xdr:row>32</xdr:row>
      <xdr:rowOff>29957</xdr:rowOff>
    </xdr:to>
    <xdr:sp macro="" textlink="">
      <xdr:nvSpPr>
        <xdr:cNvPr id="550" name="楕円 549"/>
        <xdr:cNvSpPr/>
      </xdr:nvSpPr>
      <xdr:spPr>
        <a:xfrm>
          <a:off x="14541500" y="54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46484</xdr:rowOff>
    </xdr:from>
    <xdr:ext cx="599010" cy="259045"/>
    <xdr:sp macro="" textlink="">
      <xdr:nvSpPr>
        <xdr:cNvPr id="551" name="テキスト ボックス 550"/>
        <xdr:cNvSpPr txBox="1"/>
      </xdr:nvSpPr>
      <xdr:spPr>
        <a:xfrm>
          <a:off x="14292795" y="518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101555</xdr:rowOff>
    </xdr:from>
    <xdr:to>
      <xdr:col>72</xdr:col>
      <xdr:colOff>38100</xdr:colOff>
      <xdr:row>38</xdr:row>
      <xdr:rowOff>31705</xdr:rowOff>
    </xdr:to>
    <xdr:sp macro="" textlink="">
      <xdr:nvSpPr>
        <xdr:cNvPr id="552" name="楕円 551"/>
        <xdr:cNvSpPr/>
      </xdr:nvSpPr>
      <xdr:spPr>
        <a:xfrm>
          <a:off x="13652500" y="64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48232</xdr:rowOff>
    </xdr:from>
    <xdr:ext cx="534377" cy="259045"/>
    <xdr:sp macro="" textlink="">
      <xdr:nvSpPr>
        <xdr:cNvPr id="553" name="テキスト ボックス 552"/>
        <xdr:cNvSpPr txBox="1"/>
      </xdr:nvSpPr>
      <xdr:spPr>
        <a:xfrm>
          <a:off x="13436111" y="62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9788</xdr:rowOff>
    </xdr:from>
    <xdr:to>
      <xdr:col>67</xdr:col>
      <xdr:colOff>101600</xdr:colOff>
      <xdr:row>36</xdr:row>
      <xdr:rowOff>111388</xdr:rowOff>
    </xdr:to>
    <xdr:sp macro="" textlink="">
      <xdr:nvSpPr>
        <xdr:cNvPr id="554" name="楕円 553"/>
        <xdr:cNvSpPr/>
      </xdr:nvSpPr>
      <xdr:spPr>
        <a:xfrm>
          <a:off x="12763500" y="61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127915</xdr:rowOff>
    </xdr:from>
    <xdr:ext cx="534377" cy="259045"/>
    <xdr:sp macro="" textlink="">
      <xdr:nvSpPr>
        <xdr:cNvPr id="555" name="テキスト ボックス 554"/>
        <xdr:cNvSpPr txBox="1"/>
      </xdr:nvSpPr>
      <xdr:spPr>
        <a:xfrm>
          <a:off x="12547111" y="59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94209</xdr:rowOff>
    </xdr:from>
    <xdr:to>
      <xdr:col>85</xdr:col>
      <xdr:colOff>127000</xdr:colOff>
      <xdr:row>59</xdr:row>
      <xdr:rowOff>4423</xdr:rowOff>
    </xdr:to>
    <xdr:cxnSp macro="">
      <xdr:nvCxnSpPr>
        <xdr:cNvPr id="587" name="直線コネクタ 586"/>
        <xdr:cNvCxnSpPr/>
      </xdr:nvCxnSpPr>
      <xdr:spPr>
        <a:xfrm>
          <a:off x="15481300" y="10038309"/>
          <a:ext cx="838200" cy="8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168743</xdr:rowOff>
    </xdr:from>
    <xdr:to>
      <xdr:col>81</xdr:col>
      <xdr:colOff>50800</xdr:colOff>
      <xdr:row>58</xdr:row>
      <xdr:rowOff>94209</xdr:rowOff>
    </xdr:to>
    <xdr:cxnSp macro="">
      <xdr:nvCxnSpPr>
        <xdr:cNvPr id="590" name="直線コネクタ 589"/>
        <xdr:cNvCxnSpPr/>
      </xdr:nvCxnSpPr>
      <xdr:spPr>
        <a:xfrm>
          <a:off x="14592300" y="9941393"/>
          <a:ext cx="889000" cy="9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168743</xdr:rowOff>
    </xdr:from>
    <xdr:to>
      <xdr:col>76</xdr:col>
      <xdr:colOff>114300</xdr:colOff>
      <xdr:row>58</xdr:row>
      <xdr:rowOff>83910</xdr:rowOff>
    </xdr:to>
    <xdr:cxnSp macro="">
      <xdr:nvCxnSpPr>
        <xdr:cNvPr id="593" name="直線コネクタ 592"/>
        <xdr:cNvCxnSpPr/>
      </xdr:nvCxnSpPr>
      <xdr:spPr>
        <a:xfrm flipV="1">
          <a:off x="13703300" y="9941393"/>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83910</xdr:rowOff>
    </xdr:from>
    <xdr:to>
      <xdr:col>71</xdr:col>
      <xdr:colOff>177800</xdr:colOff>
      <xdr:row>58</xdr:row>
      <xdr:rowOff>107348</xdr:rowOff>
    </xdr:to>
    <xdr:cxnSp macro="">
      <xdr:nvCxnSpPr>
        <xdr:cNvPr id="596" name="直線コネクタ 595"/>
        <xdr:cNvCxnSpPr/>
      </xdr:nvCxnSpPr>
      <xdr:spPr>
        <a:xfrm flipV="1">
          <a:off x="12814300" y="10028010"/>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125073</xdr:rowOff>
    </xdr:from>
    <xdr:to>
      <xdr:col>85</xdr:col>
      <xdr:colOff>177800</xdr:colOff>
      <xdr:row>59</xdr:row>
      <xdr:rowOff>55223</xdr:rowOff>
    </xdr:to>
    <xdr:sp macro="" textlink="">
      <xdr:nvSpPr>
        <xdr:cNvPr id="606" name="楕円 605"/>
        <xdr:cNvSpPr/>
      </xdr:nvSpPr>
      <xdr:spPr>
        <a:xfrm>
          <a:off x="16268700" y="100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40000</xdr:rowOff>
    </xdr:from>
    <xdr:ext cx="534377" cy="259045"/>
    <xdr:sp macro="" textlink="">
      <xdr:nvSpPr>
        <xdr:cNvPr id="607" name="教育費該当値テキスト"/>
        <xdr:cNvSpPr txBox="1"/>
      </xdr:nvSpPr>
      <xdr:spPr>
        <a:xfrm>
          <a:off x="16370300" y="99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43409</xdr:rowOff>
    </xdr:from>
    <xdr:to>
      <xdr:col>81</xdr:col>
      <xdr:colOff>101600</xdr:colOff>
      <xdr:row>58</xdr:row>
      <xdr:rowOff>145009</xdr:rowOff>
    </xdr:to>
    <xdr:sp macro="" textlink="">
      <xdr:nvSpPr>
        <xdr:cNvPr id="608" name="楕円 607"/>
        <xdr:cNvSpPr/>
      </xdr:nvSpPr>
      <xdr:spPr>
        <a:xfrm>
          <a:off x="15430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136136</xdr:rowOff>
    </xdr:from>
    <xdr:ext cx="534377" cy="259045"/>
    <xdr:sp macro="" textlink="">
      <xdr:nvSpPr>
        <xdr:cNvPr id="609" name="テキスト ボックス 608"/>
        <xdr:cNvSpPr txBox="1"/>
      </xdr:nvSpPr>
      <xdr:spPr>
        <a:xfrm>
          <a:off x="15214111" y="100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117943</xdr:rowOff>
    </xdr:from>
    <xdr:to>
      <xdr:col>76</xdr:col>
      <xdr:colOff>165100</xdr:colOff>
      <xdr:row>58</xdr:row>
      <xdr:rowOff>48093</xdr:rowOff>
    </xdr:to>
    <xdr:sp macro="" textlink="">
      <xdr:nvSpPr>
        <xdr:cNvPr id="610" name="楕円 609"/>
        <xdr:cNvSpPr/>
      </xdr:nvSpPr>
      <xdr:spPr>
        <a:xfrm>
          <a:off x="14541500" y="98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39220</xdr:rowOff>
    </xdr:from>
    <xdr:ext cx="534377" cy="259045"/>
    <xdr:sp macro="" textlink="">
      <xdr:nvSpPr>
        <xdr:cNvPr id="611" name="テキスト ボックス 610"/>
        <xdr:cNvSpPr txBox="1"/>
      </xdr:nvSpPr>
      <xdr:spPr>
        <a:xfrm>
          <a:off x="14325111" y="99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33110</xdr:rowOff>
    </xdr:from>
    <xdr:to>
      <xdr:col>72</xdr:col>
      <xdr:colOff>38100</xdr:colOff>
      <xdr:row>58</xdr:row>
      <xdr:rowOff>134710</xdr:rowOff>
    </xdr:to>
    <xdr:sp macro="" textlink="">
      <xdr:nvSpPr>
        <xdr:cNvPr id="612" name="楕円 611"/>
        <xdr:cNvSpPr/>
      </xdr:nvSpPr>
      <xdr:spPr>
        <a:xfrm>
          <a:off x="13652500" y="99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125837</xdr:rowOff>
    </xdr:from>
    <xdr:ext cx="534377" cy="259045"/>
    <xdr:sp macro="" textlink="">
      <xdr:nvSpPr>
        <xdr:cNvPr id="613" name="テキスト ボックス 612"/>
        <xdr:cNvSpPr txBox="1"/>
      </xdr:nvSpPr>
      <xdr:spPr>
        <a:xfrm>
          <a:off x="13436111" y="100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56548</xdr:rowOff>
    </xdr:from>
    <xdr:to>
      <xdr:col>67</xdr:col>
      <xdr:colOff>101600</xdr:colOff>
      <xdr:row>58</xdr:row>
      <xdr:rowOff>158148</xdr:rowOff>
    </xdr:to>
    <xdr:sp macro="" textlink="">
      <xdr:nvSpPr>
        <xdr:cNvPr id="614" name="楕円 613"/>
        <xdr:cNvSpPr/>
      </xdr:nvSpPr>
      <xdr:spPr>
        <a:xfrm>
          <a:off x="12763500" y="100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149275</xdr:rowOff>
    </xdr:from>
    <xdr:ext cx="534377" cy="259045"/>
    <xdr:sp macro="" textlink="">
      <xdr:nvSpPr>
        <xdr:cNvPr id="615" name="テキスト ボックス 614"/>
        <xdr:cNvSpPr txBox="1"/>
      </xdr:nvSpPr>
      <xdr:spPr>
        <a:xfrm>
          <a:off x="12547111" y="100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43559</xdr:rowOff>
    </xdr:from>
    <xdr:to>
      <xdr:col>85</xdr:col>
      <xdr:colOff>127000</xdr:colOff>
      <xdr:row>79</xdr:row>
      <xdr:rowOff>44134</xdr:rowOff>
    </xdr:to>
    <xdr:cxnSp macro="">
      <xdr:nvCxnSpPr>
        <xdr:cNvPr id="644" name="直線コネクタ 643"/>
        <xdr:cNvCxnSpPr/>
      </xdr:nvCxnSpPr>
      <xdr:spPr>
        <a:xfrm flipV="1">
          <a:off x="15481300" y="13588109"/>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40179</xdr:rowOff>
    </xdr:from>
    <xdr:to>
      <xdr:col>81</xdr:col>
      <xdr:colOff>50800</xdr:colOff>
      <xdr:row>79</xdr:row>
      <xdr:rowOff>44134</xdr:rowOff>
    </xdr:to>
    <xdr:cxnSp macro="">
      <xdr:nvCxnSpPr>
        <xdr:cNvPr id="647" name="直線コネクタ 646"/>
        <xdr:cNvCxnSpPr/>
      </xdr:nvCxnSpPr>
      <xdr:spPr>
        <a:xfrm>
          <a:off x="14592300" y="135847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24090</xdr:rowOff>
    </xdr:from>
    <xdr:to>
      <xdr:col>76</xdr:col>
      <xdr:colOff>114300</xdr:colOff>
      <xdr:row>79</xdr:row>
      <xdr:rowOff>40179</xdr:rowOff>
    </xdr:to>
    <xdr:cxnSp macro="">
      <xdr:nvCxnSpPr>
        <xdr:cNvPr id="650" name="直線コネクタ 649"/>
        <xdr:cNvCxnSpPr/>
      </xdr:nvCxnSpPr>
      <xdr:spPr>
        <a:xfrm>
          <a:off x="13703300" y="135686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101699</xdr:rowOff>
    </xdr:from>
    <xdr:to>
      <xdr:col>71</xdr:col>
      <xdr:colOff>177800</xdr:colOff>
      <xdr:row>79</xdr:row>
      <xdr:rowOff>24090</xdr:rowOff>
    </xdr:to>
    <xdr:cxnSp macro="">
      <xdr:nvCxnSpPr>
        <xdr:cNvPr id="653" name="直線コネクタ 652"/>
        <xdr:cNvCxnSpPr/>
      </xdr:nvCxnSpPr>
      <xdr:spPr>
        <a:xfrm>
          <a:off x="12814300" y="13474799"/>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27996</xdr:rowOff>
    </xdr:from>
    <xdr:ext cx="534377" cy="259045"/>
    <xdr:sp macro="" textlink="">
      <xdr:nvSpPr>
        <xdr:cNvPr id="657" name="テキスト ボックス 656"/>
        <xdr:cNvSpPr txBox="1"/>
      </xdr:nvSpPr>
      <xdr:spPr>
        <a:xfrm>
          <a:off x="12547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164209</xdr:rowOff>
    </xdr:from>
    <xdr:to>
      <xdr:col>85</xdr:col>
      <xdr:colOff>177800</xdr:colOff>
      <xdr:row>79</xdr:row>
      <xdr:rowOff>94359</xdr:rowOff>
    </xdr:to>
    <xdr:sp macro="" textlink="">
      <xdr:nvSpPr>
        <xdr:cNvPr id="663" name="楕円 662"/>
        <xdr:cNvSpPr/>
      </xdr:nvSpPr>
      <xdr:spPr>
        <a:xfrm>
          <a:off x="16268700" y="1353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378565" cy="259045"/>
    <xdr:sp macro="" textlink="">
      <xdr:nvSpPr>
        <xdr:cNvPr id="664" name="災害復旧費該当値テキスト"/>
        <xdr:cNvSpPr txBox="1"/>
      </xdr:nvSpPr>
      <xdr:spPr>
        <a:xfrm>
          <a:off x="16370300" y="13478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164784</xdr:rowOff>
    </xdr:from>
    <xdr:to>
      <xdr:col>81</xdr:col>
      <xdr:colOff>101600</xdr:colOff>
      <xdr:row>79</xdr:row>
      <xdr:rowOff>94934</xdr:rowOff>
    </xdr:to>
    <xdr:sp macro="" textlink="">
      <xdr:nvSpPr>
        <xdr:cNvPr id="665" name="楕円 664"/>
        <xdr:cNvSpPr/>
      </xdr:nvSpPr>
      <xdr:spPr>
        <a:xfrm>
          <a:off x="15430500" y="135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86061</xdr:rowOff>
    </xdr:from>
    <xdr:ext cx="313932" cy="259045"/>
    <xdr:sp macro="" textlink="">
      <xdr:nvSpPr>
        <xdr:cNvPr id="666" name="テキスト ボックス 665"/>
        <xdr:cNvSpPr txBox="1"/>
      </xdr:nvSpPr>
      <xdr:spPr>
        <a:xfrm>
          <a:off x="15324333" y="1363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160829</xdr:rowOff>
    </xdr:from>
    <xdr:to>
      <xdr:col>76</xdr:col>
      <xdr:colOff>165100</xdr:colOff>
      <xdr:row>79</xdr:row>
      <xdr:rowOff>90979</xdr:rowOff>
    </xdr:to>
    <xdr:sp macro="" textlink="">
      <xdr:nvSpPr>
        <xdr:cNvPr id="667" name="楕円 666"/>
        <xdr:cNvSpPr/>
      </xdr:nvSpPr>
      <xdr:spPr>
        <a:xfrm>
          <a:off x="14541500" y="135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82106</xdr:rowOff>
    </xdr:from>
    <xdr:ext cx="469744" cy="259045"/>
    <xdr:sp macro="" textlink="">
      <xdr:nvSpPr>
        <xdr:cNvPr id="668" name="テキスト ボックス 667"/>
        <xdr:cNvSpPr txBox="1"/>
      </xdr:nvSpPr>
      <xdr:spPr>
        <a:xfrm>
          <a:off x="14357428" y="136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144740</xdr:rowOff>
    </xdr:from>
    <xdr:to>
      <xdr:col>72</xdr:col>
      <xdr:colOff>38100</xdr:colOff>
      <xdr:row>79</xdr:row>
      <xdr:rowOff>74890</xdr:rowOff>
    </xdr:to>
    <xdr:sp macro="" textlink="">
      <xdr:nvSpPr>
        <xdr:cNvPr id="669" name="楕円 668"/>
        <xdr:cNvSpPr/>
      </xdr:nvSpPr>
      <xdr:spPr>
        <a:xfrm>
          <a:off x="13652500" y="135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66017</xdr:rowOff>
    </xdr:from>
    <xdr:ext cx="469744" cy="259045"/>
    <xdr:sp macro="" textlink="">
      <xdr:nvSpPr>
        <xdr:cNvPr id="670" name="テキスト ボックス 669"/>
        <xdr:cNvSpPr txBox="1"/>
      </xdr:nvSpPr>
      <xdr:spPr>
        <a:xfrm>
          <a:off x="13468428" y="1361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50899</xdr:rowOff>
    </xdr:from>
    <xdr:to>
      <xdr:col>67</xdr:col>
      <xdr:colOff>101600</xdr:colOff>
      <xdr:row>78</xdr:row>
      <xdr:rowOff>152499</xdr:rowOff>
    </xdr:to>
    <xdr:sp macro="" textlink="">
      <xdr:nvSpPr>
        <xdr:cNvPr id="671" name="楕円 670"/>
        <xdr:cNvSpPr/>
      </xdr:nvSpPr>
      <xdr:spPr>
        <a:xfrm>
          <a:off x="12763500" y="134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169026</xdr:rowOff>
    </xdr:from>
    <xdr:ext cx="534377" cy="259045"/>
    <xdr:sp macro="" textlink="">
      <xdr:nvSpPr>
        <xdr:cNvPr id="672" name="テキスト ボックス 671"/>
        <xdr:cNvSpPr txBox="1"/>
      </xdr:nvSpPr>
      <xdr:spPr>
        <a:xfrm>
          <a:off x="12547111" y="131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44678</xdr:rowOff>
    </xdr:from>
    <xdr:to>
      <xdr:col>85</xdr:col>
      <xdr:colOff>127000</xdr:colOff>
      <xdr:row>95</xdr:row>
      <xdr:rowOff>61244</xdr:rowOff>
    </xdr:to>
    <xdr:cxnSp macro="">
      <xdr:nvCxnSpPr>
        <xdr:cNvPr id="701" name="直線コネクタ 700"/>
        <xdr:cNvCxnSpPr/>
      </xdr:nvCxnSpPr>
      <xdr:spPr>
        <a:xfrm>
          <a:off x="15481300" y="16332428"/>
          <a:ext cx="8382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44678</xdr:rowOff>
    </xdr:from>
    <xdr:to>
      <xdr:col>81</xdr:col>
      <xdr:colOff>50800</xdr:colOff>
      <xdr:row>95</xdr:row>
      <xdr:rowOff>55629</xdr:rowOff>
    </xdr:to>
    <xdr:cxnSp macro="">
      <xdr:nvCxnSpPr>
        <xdr:cNvPr id="704" name="直線コネクタ 703"/>
        <xdr:cNvCxnSpPr/>
      </xdr:nvCxnSpPr>
      <xdr:spPr>
        <a:xfrm flipV="1">
          <a:off x="14592300" y="16332428"/>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6" name="テキスト ボックス 705"/>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81986</xdr:rowOff>
    </xdr:from>
    <xdr:to>
      <xdr:col>76</xdr:col>
      <xdr:colOff>114300</xdr:colOff>
      <xdr:row>95</xdr:row>
      <xdr:rowOff>55629</xdr:rowOff>
    </xdr:to>
    <xdr:cxnSp macro="">
      <xdr:nvCxnSpPr>
        <xdr:cNvPr id="707" name="直線コネクタ 706"/>
        <xdr:cNvCxnSpPr/>
      </xdr:nvCxnSpPr>
      <xdr:spPr>
        <a:xfrm>
          <a:off x="13703300" y="16198286"/>
          <a:ext cx="889000" cy="14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9" name="テキスト ボックス 708"/>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39230</xdr:rowOff>
    </xdr:from>
    <xdr:to>
      <xdr:col>71</xdr:col>
      <xdr:colOff>177800</xdr:colOff>
      <xdr:row>94</xdr:row>
      <xdr:rowOff>81986</xdr:rowOff>
    </xdr:to>
    <xdr:cxnSp macro="">
      <xdr:nvCxnSpPr>
        <xdr:cNvPr id="710" name="直線コネクタ 709"/>
        <xdr:cNvCxnSpPr/>
      </xdr:nvCxnSpPr>
      <xdr:spPr>
        <a:xfrm>
          <a:off x="12814300" y="16155530"/>
          <a:ext cx="8890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53001</xdr:rowOff>
    </xdr:from>
    <xdr:ext cx="534377" cy="259045"/>
    <xdr:sp macro="" textlink="">
      <xdr:nvSpPr>
        <xdr:cNvPr id="714" name="テキスト ボックス 713"/>
        <xdr:cNvSpPr txBox="1"/>
      </xdr:nvSpPr>
      <xdr:spPr>
        <a:xfrm>
          <a:off x="12547111" y="1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10444</xdr:rowOff>
    </xdr:from>
    <xdr:to>
      <xdr:col>85</xdr:col>
      <xdr:colOff>177800</xdr:colOff>
      <xdr:row>95</xdr:row>
      <xdr:rowOff>112044</xdr:rowOff>
    </xdr:to>
    <xdr:sp macro="" textlink="">
      <xdr:nvSpPr>
        <xdr:cNvPr id="720" name="楕円 719"/>
        <xdr:cNvSpPr/>
      </xdr:nvSpPr>
      <xdr:spPr>
        <a:xfrm>
          <a:off x="16268700" y="162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33321</xdr:rowOff>
    </xdr:from>
    <xdr:ext cx="534377" cy="259045"/>
    <xdr:sp macro="" textlink="">
      <xdr:nvSpPr>
        <xdr:cNvPr id="721" name="公債費該当値テキスト"/>
        <xdr:cNvSpPr txBox="1"/>
      </xdr:nvSpPr>
      <xdr:spPr>
        <a:xfrm>
          <a:off x="16370300" y="1614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165328</xdr:rowOff>
    </xdr:from>
    <xdr:to>
      <xdr:col>81</xdr:col>
      <xdr:colOff>101600</xdr:colOff>
      <xdr:row>95</xdr:row>
      <xdr:rowOff>95478</xdr:rowOff>
    </xdr:to>
    <xdr:sp macro="" textlink="">
      <xdr:nvSpPr>
        <xdr:cNvPr id="722" name="楕円 721"/>
        <xdr:cNvSpPr/>
      </xdr:nvSpPr>
      <xdr:spPr>
        <a:xfrm>
          <a:off x="15430500" y="1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112005</xdr:rowOff>
    </xdr:from>
    <xdr:ext cx="534377" cy="259045"/>
    <xdr:sp macro="" textlink="">
      <xdr:nvSpPr>
        <xdr:cNvPr id="723" name="テキスト ボックス 722"/>
        <xdr:cNvSpPr txBox="1"/>
      </xdr:nvSpPr>
      <xdr:spPr>
        <a:xfrm>
          <a:off x="15214111" y="1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4829</xdr:rowOff>
    </xdr:from>
    <xdr:to>
      <xdr:col>76</xdr:col>
      <xdr:colOff>165100</xdr:colOff>
      <xdr:row>95</xdr:row>
      <xdr:rowOff>106429</xdr:rowOff>
    </xdr:to>
    <xdr:sp macro="" textlink="">
      <xdr:nvSpPr>
        <xdr:cNvPr id="724" name="楕円 723"/>
        <xdr:cNvSpPr/>
      </xdr:nvSpPr>
      <xdr:spPr>
        <a:xfrm>
          <a:off x="14541500" y="16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122956</xdr:rowOff>
    </xdr:from>
    <xdr:ext cx="534377" cy="259045"/>
    <xdr:sp macro="" textlink="">
      <xdr:nvSpPr>
        <xdr:cNvPr id="725" name="テキスト ボックス 724"/>
        <xdr:cNvSpPr txBox="1"/>
      </xdr:nvSpPr>
      <xdr:spPr>
        <a:xfrm>
          <a:off x="14325111" y="16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31186</xdr:rowOff>
    </xdr:from>
    <xdr:to>
      <xdr:col>72</xdr:col>
      <xdr:colOff>38100</xdr:colOff>
      <xdr:row>94</xdr:row>
      <xdr:rowOff>132786</xdr:rowOff>
    </xdr:to>
    <xdr:sp macro="" textlink="">
      <xdr:nvSpPr>
        <xdr:cNvPr id="726" name="楕円 725"/>
        <xdr:cNvSpPr/>
      </xdr:nvSpPr>
      <xdr:spPr>
        <a:xfrm>
          <a:off x="13652500" y="1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149313</xdr:rowOff>
    </xdr:from>
    <xdr:ext cx="599010" cy="259045"/>
    <xdr:sp macro="" textlink="">
      <xdr:nvSpPr>
        <xdr:cNvPr id="727" name="テキスト ボックス 726"/>
        <xdr:cNvSpPr txBox="1"/>
      </xdr:nvSpPr>
      <xdr:spPr>
        <a:xfrm>
          <a:off x="13403795" y="1592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159880</xdr:rowOff>
    </xdr:from>
    <xdr:to>
      <xdr:col>67</xdr:col>
      <xdr:colOff>101600</xdr:colOff>
      <xdr:row>94</xdr:row>
      <xdr:rowOff>90030</xdr:rowOff>
    </xdr:to>
    <xdr:sp macro="" textlink="">
      <xdr:nvSpPr>
        <xdr:cNvPr id="728" name="楕円 727"/>
        <xdr:cNvSpPr/>
      </xdr:nvSpPr>
      <xdr:spPr>
        <a:xfrm>
          <a:off x="12763500" y="161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106557</xdr:rowOff>
    </xdr:from>
    <xdr:ext cx="599010" cy="259045"/>
    <xdr:sp macro="" textlink="">
      <xdr:nvSpPr>
        <xdr:cNvPr id="729" name="テキスト ボックス 728"/>
        <xdr:cNvSpPr txBox="1"/>
      </xdr:nvSpPr>
      <xdr:spPr>
        <a:xfrm>
          <a:off x="12514795" y="15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人口一人当たりのコストは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が最も高く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、一人あたり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167,697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、児童福祉費の増加や多様化する障害福祉の需要に応えるため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福祉サービスに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重点的に取り組んできたこと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人口一人当たりの衛生費は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69,920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円で、類似団体平均値に比べ高止まりしている。主な要因は予防接種委託料や健康診査委託料が減少したものの</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水道事業会計への繰出金が増加したことにより例年度並みの歳出額となったためである。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今後は繰上償還の検討や事業の取捨選択を行い、将来的に発生する費用を抑制するよう努める。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年度決算で黒字に転換後も同様の対策を講じ、引き続き黒字を確保している。災害や除雪対策等に対応するための財政調整基金も平成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百万円まで積立することができた。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年度から普通交付税が、国勢調査人口等の置き換え等により減額となり、基金を取り崩して対応した結果、実質単年度収支は赤字となった。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年度から新庁舎建設事業に着手しており、今後も多額の一般財源が見込まれることから厳しい状況が続く。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すべての会計において収支が黒字となったため、連結実質収支も黒字となった。水道事業会計については、平成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年度から簡易水道事業と統合したため、黒字額が増加している。また、国民健康保険事業については、経営主体が町から青森県へ移行したことに伴い、経営の安定化が図られ黒字額が増加している。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公営事業において、国民健康保険事業、介護保険事業、後期高齢者医療事業は基準額どおりの繰出金により収支の均衡が図れている。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6952374</v>
      </c>
      <c r="BO4" s="461"/>
      <c r="BP4" s="461"/>
      <c r="BQ4" s="461"/>
      <c r="BR4" s="461"/>
      <c r="BS4" s="461"/>
      <c r="BT4" s="461"/>
      <c r="BU4" s="462"/>
      <c r="BV4" s="460">
        <v>6810256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1.8</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6876769</v>
      </c>
      <c r="BO5" s="466"/>
      <c r="BP5" s="466"/>
      <c r="BQ5" s="466"/>
      <c r="BR5" s="466"/>
      <c r="BS5" s="466"/>
      <c r="BT5" s="466"/>
      <c r="BU5" s="467"/>
      <c r="BV5" s="465">
        <v>6720027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96.3</v>
      </c>
      <c r="CU5" s="436"/>
      <c r="CV5" s="436"/>
      <c r="CW5" s="436"/>
      <c r="CX5" s="436"/>
      <c r="CY5" s="436"/>
      <c r="CZ5" s="436"/>
      <c r="DA5" s="437"/>
      <c r="DB5" s="435">
        <v>95.2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75605</v>
      </c>
      <c r="BO6" s="466"/>
      <c r="BP6" s="466"/>
      <c r="BQ6" s="466"/>
      <c r="BR6" s="466"/>
      <c r="BS6" s="466"/>
      <c r="BT6" s="466"/>
      <c r="BU6" s="467"/>
      <c r="BV6" s="465">
        <v>90229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100.2</v>
      </c>
      <c r="CU6" s="616"/>
      <c r="CV6" s="616"/>
      <c r="CW6" s="616"/>
      <c r="CX6" s="616"/>
      <c r="CY6" s="616"/>
      <c r="CZ6" s="616"/>
      <c r="DA6" s="617"/>
      <c r="DB6" s="615">
        <v>99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52</v>
      </c>
      <c r="BO7" s="466"/>
      <c r="BP7" s="466"/>
      <c r="BQ7" s="466"/>
      <c r="BR7" s="466"/>
      <c r="BS7" s="466"/>
      <c r="BT7" s="466"/>
      <c r="BU7" s="467"/>
      <c r="BV7" s="465">
        <v>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4140044</v>
      </c>
      <c r="CU7" s="466"/>
      <c r="CV7" s="466"/>
      <c r="CW7" s="466"/>
      <c r="CX7" s="466"/>
      <c r="CY7" s="466"/>
      <c r="CZ7" s="466"/>
      <c r="DA7" s="467"/>
      <c r="DB7" s="465">
        <v>4217588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75553</v>
      </c>
      <c r="BO8" s="466"/>
      <c r="BP8" s="466"/>
      <c r="BQ8" s="466"/>
      <c r="BR8" s="466"/>
      <c r="BS8" s="466"/>
      <c r="BT8" s="466"/>
      <c r="BU8" s="467"/>
      <c r="BV8" s="465">
        <v>90229</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0.21</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10126</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-14676</v>
      </c>
      <c r="BO9" s="466"/>
      <c r="BP9" s="466"/>
      <c r="BQ9" s="466"/>
      <c r="BR9" s="466"/>
      <c r="BS9" s="466"/>
      <c r="BT9" s="466"/>
      <c r="BU9" s="467"/>
      <c r="BV9" s="465">
        <v>2488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17.5</v>
      </c>
      <c r="CU9" s="436"/>
      <c r="CV9" s="436"/>
      <c r="CW9" s="436"/>
      <c r="CX9" s="436"/>
      <c r="CY9" s="436"/>
      <c r="CZ9" s="436"/>
      <c r="DA9" s="437"/>
      <c r="DB9" s="435">
        <v>18.3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11449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4</v>
      </c>
      <c r="BO10" s="466"/>
      <c r="BP10" s="466"/>
      <c r="BQ10" s="466"/>
      <c r="BR10" s="466"/>
      <c r="BS10" s="466"/>
      <c r="BT10" s="466"/>
      <c r="BU10" s="467"/>
      <c r="BV10" s="465">
        <v>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10035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110</v>
      </c>
      <c r="AV12" s="523"/>
      <c r="AW12" s="523"/>
      <c r="AX12" s="523"/>
      <c r="AY12" s="445" t="s">
        <v>136</v>
      </c>
      <c r="AZ12" s="446"/>
      <c r="BA12" s="446"/>
      <c r="BB12" s="446"/>
      <c r="BC12" s="446"/>
      <c r="BD12" s="446"/>
      <c r="BE12" s="446"/>
      <c r="BF12" s="446"/>
      <c r="BG12" s="446"/>
      <c r="BH12" s="446"/>
      <c r="BI12" s="446"/>
      <c r="BJ12" s="446"/>
      <c r="BK12" s="446"/>
      <c r="BL12" s="446"/>
      <c r="BM12" s="447"/>
      <c r="BN12" s="465">
        <v>139305</v>
      </c>
      <c r="BO12" s="466"/>
      <c r="BP12" s="466"/>
      <c r="BQ12" s="466"/>
      <c r="BR12" s="466"/>
      <c r="BS12" s="466"/>
      <c r="BT12" s="466"/>
      <c r="BU12" s="467"/>
      <c r="BV12" s="465">
        <v>98999</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10004</v>
      </c>
      <c r="S13" s="569"/>
      <c r="T13" s="569"/>
      <c r="U13" s="569"/>
      <c r="V13" s="570"/>
      <c r="W13" s="556" t="s">
        <v>140</v>
      </c>
      <c r="X13" s="478"/>
      <c r="Y13" s="478"/>
      <c r="Z13" s="478"/>
      <c r="AA13" s="478"/>
      <c r="AB13" s="479"/>
      <c r="AC13" s="441">
        <v>1050</v>
      </c>
      <c r="AD13" s="442"/>
      <c r="AE13" s="442"/>
      <c r="AF13" s="442"/>
      <c r="AG13" s="443"/>
      <c r="AH13" s="441">
        <v>1171</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-153977</v>
      </c>
      <c r="BO13" s="466"/>
      <c r="BP13" s="466"/>
      <c r="BQ13" s="466"/>
      <c r="BR13" s="466"/>
      <c r="BS13" s="466"/>
      <c r="BT13" s="466"/>
      <c r="BU13" s="467"/>
      <c r="BV13" s="465">
        <v>-96507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14.6</v>
      </c>
      <c r="CU13" s="436"/>
      <c r="CV13" s="436"/>
      <c r="CW13" s="436"/>
      <c r="CX13" s="436"/>
      <c r="CY13" s="436"/>
      <c r="CZ13" s="436"/>
      <c r="DA13" s="437"/>
      <c r="DB13" s="435">
        <v>14.7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10306</v>
      </c>
      <c r="S14" s="569"/>
      <c r="T14" s="569"/>
      <c r="U14" s="569"/>
      <c r="V14" s="570"/>
      <c r="W14" s="571"/>
      <c r="X14" s="481"/>
      <c r="Y14" s="481"/>
      <c r="Z14" s="481"/>
      <c r="AA14" s="481"/>
      <c r="AB14" s="482"/>
      <c r="AC14" s="561">
        <v>22.5</v>
      </c>
      <c r="AD14" s="562"/>
      <c r="AE14" s="562"/>
      <c r="AF14" s="562"/>
      <c r="AG14" s="563"/>
      <c r="AH14" s="561">
        <v>23.2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187.8</v>
      </c>
      <c r="CU14" s="573"/>
      <c r="CV14" s="573"/>
      <c r="CW14" s="573"/>
      <c r="CX14" s="573"/>
      <c r="CY14" s="573"/>
      <c r="CZ14" s="573"/>
      <c r="DA14" s="574"/>
      <c r="DB14" s="572">
        <v>188.1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10283</v>
      </c>
      <c r="S15" s="569"/>
      <c r="T15" s="569"/>
      <c r="U15" s="569"/>
      <c r="V15" s="570"/>
      <c r="W15" s="556" t="s">
        <v>148</v>
      </c>
      <c r="X15" s="478"/>
      <c r="Y15" s="478"/>
      <c r="Z15" s="478"/>
      <c r="AA15" s="478"/>
      <c r="AB15" s="479"/>
      <c r="AC15" s="441">
        <v>839</v>
      </c>
      <c r="AD15" s="442"/>
      <c r="AE15" s="442"/>
      <c r="AF15" s="442"/>
      <c r="AG15" s="443"/>
      <c r="AH15" s="441">
        <v>953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833367</v>
      </c>
      <c r="BO15" s="461"/>
      <c r="BP15" s="461"/>
      <c r="BQ15" s="461"/>
      <c r="BR15" s="461"/>
      <c r="BS15" s="461"/>
      <c r="BT15" s="461"/>
      <c r="BU15" s="462"/>
      <c r="BV15" s="460">
        <v>810864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18</v>
      </c>
      <c r="AD16" s="562"/>
      <c r="AE16" s="562"/>
      <c r="AF16" s="562"/>
      <c r="AG16" s="563"/>
      <c r="AH16" s="561">
        <v>18.8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3765733</v>
      </c>
      <c r="BO16" s="466"/>
      <c r="BP16" s="466"/>
      <c r="BQ16" s="466"/>
      <c r="BR16" s="466"/>
      <c r="BS16" s="466"/>
      <c r="BT16" s="466"/>
      <c r="BU16" s="467"/>
      <c r="BV16" s="465">
        <v>3843157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2777</v>
      </c>
      <c r="AD17" s="442"/>
      <c r="AE17" s="442"/>
      <c r="AF17" s="442"/>
      <c r="AG17" s="443"/>
      <c r="AH17" s="441">
        <v>2934</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1046024</v>
      </c>
      <c r="BO17" s="466"/>
      <c r="BP17" s="466"/>
      <c r="BQ17" s="466"/>
      <c r="BR17" s="466"/>
      <c r="BS17" s="466"/>
      <c r="BT17" s="466"/>
      <c r="BU17" s="467"/>
      <c r="BV17" s="465">
        <v>1021713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343.08</v>
      </c>
      <c r="M18" s="530"/>
      <c r="N18" s="530"/>
      <c r="O18" s="530"/>
      <c r="P18" s="530"/>
      <c r="Q18" s="530"/>
      <c r="R18" s="531"/>
      <c r="S18" s="531"/>
      <c r="T18" s="531"/>
      <c r="U18" s="531"/>
      <c r="V18" s="532"/>
      <c r="W18" s="546"/>
      <c r="X18" s="547"/>
      <c r="Y18" s="547"/>
      <c r="Z18" s="547"/>
      <c r="AA18" s="547"/>
      <c r="AB18" s="557"/>
      <c r="AC18" s="429">
        <v>59.5</v>
      </c>
      <c r="AD18" s="430"/>
      <c r="AE18" s="430"/>
      <c r="AF18" s="430"/>
      <c r="AG18" s="533"/>
      <c r="AH18" s="429">
        <v>58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4024402</v>
      </c>
      <c r="BO18" s="466"/>
      <c r="BP18" s="466"/>
      <c r="BQ18" s="466"/>
      <c r="BR18" s="466"/>
      <c r="BS18" s="466"/>
      <c r="BT18" s="466"/>
      <c r="BU18" s="467"/>
      <c r="BV18" s="465">
        <v>4067259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30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4883139</v>
      </c>
      <c r="BO19" s="466"/>
      <c r="BP19" s="466"/>
      <c r="BQ19" s="466"/>
      <c r="BR19" s="466"/>
      <c r="BS19" s="466"/>
      <c r="BT19" s="466"/>
      <c r="BU19" s="467"/>
      <c r="BV19" s="465">
        <v>4923715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3851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9636366</v>
      </c>
      <c r="BO23" s="466"/>
      <c r="BP23" s="466"/>
      <c r="BQ23" s="466"/>
      <c r="BR23" s="466"/>
      <c r="BS23" s="466"/>
      <c r="BT23" s="466"/>
      <c r="BU23" s="467"/>
      <c r="BV23" s="465">
        <v>9928783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7070</v>
      </c>
      <c r="R24" s="442"/>
      <c r="S24" s="442"/>
      <c r="T24" s="442"/>
      <c r="U24" s="442"/>
      <c r="V24" s="443"/>
      <c r="W24" s="507"/>
      <c r="X24" s="498"/>
      <c r="Y24" s="499"/>
      <c r="Z24" s="438" t="s">
        <v>172</v>
      </c>
      <c r="AA24" s="439"/>
      <c r="AB24" s="439"/>
      <c r="AC24" s="439"/>
      <c r="AD24" s="439"/>
      <c r="AE24" s="439"/>
      <c r="AF24" s="439"/>
      <c r="AG24" s="440"/>
      <c r="AH24" s="441">
        <v>116</v>
      </c>
      <c r="AI24" s="442"/>
      <c r="AJ24" s="442"/>
      <c r="AK24" s="442"/>
      <c r="AL24" s="443"/>
      <c r="AM24" s="441">
        <v>372824</v>
      </c>
      <c r="AN24" s="442"/>
      <c r="AO24" s="442"/>
      <c r="AP24" s="442"/>
      <c r="AQ24" s="442"/>
      <c r="AR24" s="443"/>
      <c r="AS24" s="441">
        <v>3214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5463647</v>
      </c>
      <c r="BO24" s="466"/>
      <c r="BP24" s="466"/>
      <c r="BQ24" s="466"/>
      <c r="BR24" s="466"/>
      <c r="BS24" s="466"/>
      <c r="BT24" s="466"/>
      <c r="BU24" s="467"/>
      <c r="BV24" s="465">
        <v>5500510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5650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130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277974</v>
      </c>
      <c r="BO25" s="461"/>
      <c r="BP25" s="461"/>
      <c r="BQ25" s="461"/>
      <c r="BR25" s="461"/>
      <c r="BS25" s="461"/>
      <c r="BT25" s="461"/>
      <c r="BU25" s="462"/>
      <c r="BV25" s="460">
        <v>346620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5090</v>
      </c>
      <c r="R26" s="442"/>
      <c r="S26" s="442"/>
      <c r="T26" s="442"/>
      <c r="U26" s="442"/>
      <c r="V26" s="443"/>
      <c r="W26" s="507"/>
      <c r="X26" s="498"/>
      <c r="Y26" s="499"/>
      <c r="Z26" s="438" t="s">
        <v>179</v>
      </c>
      <c r="AA26" s="520"/>
      <c r="AB26" s="520"/>
      <c r="AC26" s="520"/>
      <c r="AD26" s="520"/>
      <c r="AE26" s="520"/>
      <c r="AF26" s="520"/>
      <c r="AG26" s="521"/>
      <c r="AH26" s="441" t="s">
        <v>176</v>
      </c>
      <c r="AI26" s="442"/>
      <c r="AJ26" s="442"/>
      <c r="AK26" s="442"/>
      <c r="AL26" s="443"/>
      <c r="AM26" s="441" t="s">
        <v>130</v>
      </c>
      <c r="AN26" s="442"/>
      <c r="AO26" s="442"/>
      <c r="AP26" s="442"/>
      <c r="AQ26" s="442"/>
      <c r="AR26" s="443"/>
      <c r="AS26" s="441" t="s">
        <v>129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2450</v>
      </c>
      <c r="R27" s="442"/>
      <c r="S27" s="442"/>
      <c r="T27" s="442"/>
      <c r="U27" s="442"/>
      <c r="V27" s="443"/>
      <c r="W27" s="507"/>
      <c r="X27" s="498"/>
      <c r="Y27" s="499"/>
      <c r="Z27" s="438" t="s">
        <v>182</v>
      </c>
      <c r="AA27" s="439"/>
      <c r="AB27" s="439"/>
      <c r="AC27" s="439"/>
      <c r="AD27" s="439"/>
      <c r="AE27" s="439"/>
      <c r="AF27" s="439"/>
      <c r="AG27" s="440"/>
      <c r="AH27" s="441">
        <v>2</v>
      </c>
      <c r="AI27" s="442"/>
      <c r="AJ27" s="442"/>
      <c r="AK27" s="442"/>
      <c r="AL27" s="443"/>
      <c r="AM27" s="441" t="s">
        <v>183</v>
      </c>
      <c r="AN27" s="442"/>
      <c r="AO27" s="442"/>
      <c r="AP27" s="442"/>
      <c r="AQ27" s="442"/>
      <c r="AR27" s="443"/>
      <c r="AS27" s="441" t="s">
        <v>184</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t="s">
        <v>176</v>
      </c>
      <c r="BO27" s="469"/>
      <c r="BP27" s="469"/>
      <c r="BQ27" s="469"/>
      <c r="BR27" s="469"/>
      <c r="BS27" s="469"/>
      <c r="BT27" s="469"/>
      <c r="BU27" s="470"/>
      <c r="BV27" s="468" t="s">
        <v>130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2100</v>
      </c>
      <c r="R28" s="442"/>
      <c r="S28" s="442"/>
      <c r="T28" s="442"/>
      <c r="U28" s="442"/>
      <c r="V28" s="443"/>
      <c r="W28" s="507"/>
      <c r="X28" s="498"/>
      <c r="Y28" s="499"/>
      <c r="Z28" s="438" t="s">
        <v>187</v>
      </c>
      <c r="AA28" s="439"/>
      <c r="AB28" s="439"/>
      <c r="AC28" s="439"/>
      <c r="AD28" s="439"/>
      <c r="AE28" s="439"/>
      <c r="AF28" s="439"/>
      <c r="AG28" s="440"/>
      <c r="AH28" s="441" t="s">
        <v>130</v>
      </c>
      <c r="AI28" s="442"/>
      <c r="AJ28" s="442"/>
      <c r="AK28" s="442"/>
      <c r="AL28" s="443"/>
      <c r="AM28" s="441" t="s">
        <v>176</v>
      </c>
      <c r="AN28" s="442"/>
      <c r="AO28" s="442"/>
      <c r="AP28" s="442"/>
      <c r="AQ28" s="442"/>
      <c r="AR28" s="443"/>
      <c r="AS28" s="441" t="s">
        <v>176</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271764</v>
      </c>
      <c r="BO28" s="461"/>
      <c r="BP28" s="461"/>
      <c r="BQ28" s="461"/>
      <c r="BR28" s="461"/>
      <c r="BS28" s="461"/>
      <c r="BT28" s="461"/>
      <c r="BU28" s="462"/>
      <c r="BV28" s="460">
        <v>369065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10</v>
      </c>
      <c r="M29" s="442"/>
      <c r="N29" s="442"/>
      <c r="O29" s="442"/>
      <c r="P29" s="443"/>
      <c r="Q29" s="441">
        <v>2000</v>
      </c>
      <c r="R29" s="442"/>
      <c r="S29" s="442"/>
      <c r="T29" s="442"/>
      <c r="U29" s="442"/>
      <c r="V29" s="443"/>
      <c r="W29" s="508"/>
      <c r="X29" s="509"/>
      <c r="Y29" s="510"/>
      <c r="Z29" s="438" t="s">
        <v>190</v>
      </c>
      <c r="AA29" s="439"/>
      <c r="AB29" s="439"/>
      <c r="AC29" s="439"/>
      <c r="AD29" s="439"/>
      <c r="AE29" s="439"/>
      <c r="AF29" s="439"/>
      <c r="AG29" s="440"/>
      <c r="AH29" s="441">
        <v>118</v>
      </c>
      <c r="AI29" s="442"/>
      <c r="AJ29" s="442"/>
      <c r="AK29" s="442"/>
      <c r="AL29" s="443"/>
      <c r="AM29" s="441">
        <v>379232</v>
      </c>
      <c r="AN29" s="442"/>
      <c r="AO29" s="442"/>
      <c r="AP29" s="442"/>
      <c r="AQ29" s="442"/>
      <c r="AR29" s="443"/>
      <c r="AS29" s="441">
        <v>3214</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99235</v>
      </c>
      <c r="BO29" s="466"/>
      <c r="BP29" s="466"/>
      <c r="BQ29" s="466"/>
      <c r="BR29" s="466"/>
      <c r="BS29" s="466"/>
      <c r="BT29" s="466"/>
      <c r="BU29" s="467"/>
      <c r="BV29" s="465">
        <v>21620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93.5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268089</v>
      </c>
      <c r="BO30" s="469"/>
      <c r="BP30" s="469"/>
      <c r="BQ30" s="469"/>
      <c r="BR30" s="469"/>
      <c r="BS30" s="469"/>
      <c r="BT30" s="469"/>
      <c r="BU30" s="470"/>
      <c r="BV30" s="468">
        <v>174887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199</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青森県市町村職員退職手当組合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墓地公園事業特別会計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西北五広域福祉事務組合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小規模水道事業特別会計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西海岸衛生処理組合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水産業振興事業特別会計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青森県市町村総合事務組合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鰺ヶ沢地区消防事務組合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つがる西北五広域連合（一般会計）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つがる西北五広域連合（病院事業会計）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青森県後期高齢者医療広域連合（一般会計）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青森県後期高齢者医療広域連合（後期高齢者医療特別会計）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青森県交通災害共済組合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q2z0eFe/wCrTM2qERSDDpJ9cEGTsqmAQwJ3RSh9RLhV54au7NWNJsIudXYXcj1tg+MwUnob0Kc5nx+7VhsJTQ==" saltValue="2KZ4RqxJYEL5ciFN5wIF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1.32</v>
      </c>
      <c r="G34" s="33">
        <v>1.77</v>
      </c>
      <c r="H34" s="33">
        <v>2.14</v>
      </c>
      <c r="I34" s="33">
        <v>3.67</v>
      </c>
      <c r="J34" s="34">
        <v>4.0599999999999996</v>
      </c>
      <c r="K34" s="22"/>
      <c r="L34" s="22"/>
      <c r="M34" s="22"/>
      <c r="N34" s="22"/>
      <c r="O34" s="22"/>
      <c r="P34" s="22"/>
    </row>
    <row r="35" spans="1:16" ht="39" customHeight="1" x14ac:dyDescent="0.15">
      <c r="A35" s="22"/>
      <c r="B35" s="35"/>
      <c r="C35" s="1238" t="s">
        <v>567</v>
      </c>
      <c r="D35" s="1239"/>
      <c r="E35" s="1240"/>
      <c r="F35" s="36">
        <v>2.4300000000000002</v>
      </c>
      <c r="G35" s="37">
        <v>1.93</v>
      </c>
      <c r="H35" s="37">
        <v>1.89</v>
      </c>
      <c r="I35" s="37">
        <v>1.96</v>
      </c>
      <c r="J35" s="38">
        <v>1.63</v>
      </c>
      <c r="K35" s="22"/>
      <c r="L35" s="22"/>
      <c r="M35" s="22"/>
      <c r="N35" s="22"/>
      <c r="O35" s="22"/>
      <c r="P35" s="22"/>
    </row>
    <row r="36" spans="1:16" ht="39" customHeight="1" x14ac:dyDescent="0.15">
      <c r="A36" s="22"/>
      <c r="B36" s="35"/>
      <c r="C36" s="1238" t="s">
        <v>568</v>
      </c>
      <c r="D36" s="1239"/>
      <c r="E36" s="1240"/>
      <c r="F36" s="36">
        <v>0.93</v>
      </c>
      <c r="G36" s="37">
        <v>0.13</v>
      </c>
      <c r="H36" s="37">
        <v>0.47</v>
      </c>
      <c r="I36" s="37">
        <v>1.69</v>
      </c>
      <c r="J36" s="38">
        <v>1.6</v>
      </c>
      <c r="K36" s="22"/>
      <c r="L36" s="22"/>
      <c r="M36" s="22"/>
      <c r="N36" s="22"/>
      <c r="O36" s="22"/>
      <c r="P36" s="22"/>
    </row>
    <row r="37" spans="1:16" ht="39" customHeight="1" x14ac:dyDescent="0.15">
      <c r="A37" s="22"/>
      <c r="B37" s="35"/>
      <c r="C37" s="1238" t="s">
        <v>569</v>
      </c>
      <c r="D37" s="1239"/>
      <c r="E37" s="1240"/>
      <c r="F37" s="36">
        <v>0.84</v>
      </c>
      <c r="G37" s="37">
        <v>1.37</v>
      </c>
      <c r="H37" s="37">
        <v>1.22</v>
      </c>
      <c r="I37" s="37">
        <v>1.24</v>
      </c>
      <c r="J37" s="38">
        <v>0.97</v>
      </c>
      <c r="K37" s="22"/>
      <c r="L37" s="22"/>
      <c r="M37" s="22"/>
      <c r="N37" s="22"/>
      <c r="O37" s="22"/>
      <c r="P37" s="22"/>
    </row>
    <row r="38" spans="1:16" ht="39" customHeight="1" x14ac:dyDescent="0.15">
      <c r="A38" s="22"/>
      <c r="B38" s="35"/>
      <c r="C38" s="1238" t="s">
        <v>570</v>
      </c>
      <c r="D38" s="1239"/>
      <c r="E38" s="1240"/>
      <c r="F38" s="36">
        <v>0</v>
      </c>
      <c r="G38" s="37">
        <v>0.04</v>
      </c>
      <c r="H38" s="37">
        <v>0.1</v>
      </c>
      <c r="I38" s="37">
        <v>0.14000000000000001</v>
      </c>
      <c r="J38" s="38">
        <v>0.15</v>
      </c>
      <c r="K38" s="22"/>
      <c r="L38" s="22"/>
      <c r="M38" s="22"/>
      <c r="N38" s="22"/>
      <c r="O38" s="22"/>
      <c r="P38" s="22"/>
    </row>
    <row r="39" spans="1:16" ht="39" customHeight="1" x14ac:dyDescent="0.15">
      <c r="A39" s="22"/>
      <c r="B39" s="35"/>
      <c r="C39" s="1238" t="s">
        <v>571</v>
      </c>
      <c r="D39" s="1239"/>
      <c r="E39" s="1240"/>
      <c r="F39" s="36">
        <v>0.03</v>
      </c>
      <c r="G39" s="37">
        <v>0.03</v>
      </c>
      <c r="H39" s="37">
        <v>0.02</v>
      </c>
      <c r="I39" s="37">
        <v>0.04</v>
      </c>
      <c r="J39" s="38">
        <v>7.0000000000000007E-2</v>
      </c>
      <c r="K39" s="22"/>
      <c r="L39" s="22"/>
      <c r="M39" s="22"/>
      <c r="N39" s="22"/>
      <c r="O39" s="22"/>
      <c r="P39" s="22"/>
    </row>
    <row r="40" spans="1:16" ht="39" customHeight="1" x14ac:dyDescent="0.15">
      <c r="A40" s="22"/>
      <c r="B40" s="35"/>
      <c r="C40" s="1238" t="s">
        <v>572</v>
      </c>
      <c r="D40" s="1239"/>
      <c r="E40" s="1240"/>
      <c r="F40" s="36">
        <v>0.04</v>
      </c>
      <c r="G40" s="37">
        <v>0.05</v>
      </c>
      <c r="H40" s="37">
        <v>0.05</v>
      </c>
      <c r="I40" s="37">
        <v>0.03</v>
      </c>
      <c r="J40" s="38">
        <v>0.06</v>
      </c>
      <c r="K40" s="22"/>
      <c r="L40" s="22"/>
      <c r="M40" s="22"/>
      <c r="N40" s="22"/>
      <c r="O40" s="22"/>
      <c r="P40" s="22"/>
    </row>
    <row r="41" spans="1:16" ht="39" customHeight="1" x14ac:dyDescent="0.15">
      <c r="A41" s="22"/>
      <c r="B41" s="35"/>
      <c r="C41" s="1238" t="s">
        <v>573</v>
      </c>
      <c r="D41" s="1239"/>
      <c r="E41" s="1240"/>
      <c r="F41" s="36">
        <v>0.01</v>
      </c>
      <c r="G41" s="37">
        <v>0.01</v>
      </c>
      <c r="H41" s="37">
        <v>0.02</v>
      </c>
      <c r="I41" s="37">
        <v>0.02</v>
      </c>
      <c r="J41" s="38">
        <v>0.04</v>
      </c>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v>0.06</v>
      </c>
      <c r="G43" s="42">
        <v>0.25</v>
      </c>
      <c r="H43" s="42">
        <v>2.29</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PbGpxCsF9y8PUOWKmglCpzZzS+05v0QfNeMCB2VawbrfO3z73vsdpIsJjOe3Kv6SZdXUrNS6SMMaflGcSDQNw==" saltValue="6sGI3n+u0neFYjfGf0Db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1110</v>
      </c>
      <c r="L45" s="60">
        <v>1023</v>
      </c>
      <c r="M45" s="60">
        <v>930</v>
      </c>
      <c r="N45" s="60">
        <v>926</v>
      </c>
      <c r="O45" s="61">
        <v>880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271</v>
      </c>
      <c r="L48" s="64">
        <v>275</v>
      </c>
      <c r="M48" s="64">
        <v>259</v>
      </c>
      <c r="N48" s="64">
        <v>244</v>
      </c>
      <c r="O48" s="65">
        <v>276</v>
      </c>
      <c r="P48" s="48"/>
      <c r="Q48" s="48"/>
      <c r="R48" s="48"/>
      <c r="S48" s="48"/>
      <c r="T48" s="48"/>
      <c r="U48" s="48"/>
    </row>
    <row r="49" spans="1:21" ht="30.75" customHeight="1" x14ac:dyDescent="0.15">
      <c r="A49" s="48"/>
      <c r="B49" s="1266"/>
      <c r="C49" s="1267"/>
      <c r="D49" s="62"/>
      <c r="E49" s="1248" t="s">
        <v>16</v>
      </c>
      <c r="F49" s="1248"/>
      <c r="G49" s="1248"/>
      <c r="H49" s="1248"/>
      <c r="I49" s="1248"/>
      <c r="J49" s="1249"/>
      <c r="K49" s="63">
        <v>155</v>
      </c>
      <c r="L49" s="64">
        <v>50</v>
      </c>
      <c r="M49" s="64">
        <v>37</v>
      </c>
      <c r="N49" s="64">
        <v>46</v>
      </c>
      <c r="O49" s="65">
        <v>52</v>
      </c>
      <c r="P49" s="48"/>
      <c r="Q49" s="48"/>
      <c r="R49" s="48"/>
      <c r="S49" s="48"/>
      <c r="T49" s="48"/>
      <c r="U49" s="48"/>
    </row>
    <row r="50" spans="1:21" ht="30.75" customHeight="1" x14ac:dyDescent="0.15">
      <c r="A50" s="48"/>
      <c r="B50" s="1266"/>
      <c r="C50" s="1267"/>
      <c r="D50" s="62"/>
      <c r="E50" s="1248" t="s">
        <v>17</v>
      </c>
      <c r="F50" s="1248"/>
      <c r="G50" s="1248"/>
      <c r="H50" s="1248"/>
      <c r="I50" s="1248"/>
      <c r="J50" s="1249"/>
      <c r="K50" s="63">
        <v>4</v>
      </c>
      <c r="L50" s="64">
        <v>4</v>
      </c>
      <c r="M50" s="64">
        <v>4</v>
      </c>
      <c r="N50" s="64">
        <v>4</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v>2</v>
      </c>
      <c r="L51" s="64">
        <v>1</v>
      </c>
      <c r="M51" s="64">
        <v>1</v>
      </c>
      <c r="N51" s="64">
        <v>1</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910</v>
      </c>
      <c r="L52" s="64">
        <v>784</v>
      </c>
      <c r="M52" s="64">
        <v>704</v>
      </c>
      <c r="N52" s="64">
        <v>707</v>
      </c>
      <c r="O52" s="65">
        <v>697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632</v>
      </c>
      <c r="L53" s="69">
        <v>569</v>
      </c>
      <c r="M53" s="69">
        <v>527</v>
      </c>
      <c r="N53" s="69">
        <v>514</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599</v>
      </c>
      <c r="L57" s="83" t="s">
        <v>599</v>
      </c>
      <c r="M57" s="83" t="s">
        <v>600</v>
      </c>
      <c r="N57" s="83" t="s">
        <v>599</v>
      </c>
      <c r="O57" s="84" t="s">
        <v>599</v>
      </c>
    </row>
    <row r="58" spans="1:21" ht="31.5" customHeight="1" thickBot="1" x14ac:dyDescent="0.2">
      <c r="B58" s="1256"/>
      <c r="C58" s="1257"/>
      <c r="D58" s="1261" t="s">
        <v>27</v>
      </c>
      <c r="E58" s="1262"/>
      <c r="F58" s="1262"/>
      <c r="G58" s="1262"/>
      <c r="H58" s="1262"/>
      <c r="I58" s="1262"/>
      <c r="J58" s="1263"/>
      <c r="K58" s="85" t="s">
        <v>599</v>
      </c>
      <c r="L58" s="86" t="s">
        <v>599</v>
      </c>
      <c r="M58" s="86" t="s">
        <v>599</v>
      </c>
      <c r="N58" s="86" t="s">
        <v>599</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XUW8pViyTEZC5+/vUdX+0JbOgnecICqzP63GUnL8zloXnOiMLrnZsoo5O6I92HKuTdQg8Z5WVNvBarzpd2AXw==" saltValue="hB9xbC/Dnf97qQGiRl8q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10557</v>
      </c>
      <c r="J41" s="103">
        <v>10024</v>
      </c>
      <c r="K41" s="103">
        <v>10226</v>
      </c>
      <c r="L41" s="103">
        <v>9929</v>
      </c>
      <c r="M41" s="104">
        <v>9636</v>
      </c>
    </row>
    <row r="42" spans="2:13" ht="27.75" customHeight="1" x14ac:dyDescent="0.15">
      <c r="B42" s="1274"/>
      <c r="C42" s="1275"/>
      <c r="D42" s="105"/>
      <c r="E42" s="1278" t="s">
        <v>32</v>
      </c>
      <c r="F42" s="1278"/>
      <c r="G42" s="1278"/>
      <c r="H42" s="1279"/>
      <c r="I42" s="106">
        <v>19</v>
      </c>
      <c r="J42" s="107">
        <v>13</v>
      </c>
      <c r="K42" s="107">
        <v>6</v>
      </c>
      <c r="L42" s="107" t="s">
        <v>517</v>
      </c>
      <c r="M42" s="108" t="s">
        <v>517</v>
      </c>
    </row>
    <row r="43" spans="2:13" ht="27.75" customHeight="1" x14ac:dyDescent="0.15">
      <c r="B43" s="1274"/>
      <c r="C43" s="1275"/>
      <c r="D43" s="105"/>
      <c r="E43" s="1278" t="s">
        <v>33</v>
      </c>
      <c r="F43" s="1278"/>
      <c r="G43" s="1278"/>
      <c r="H43" s="1279"/>
      <c r="I43" s="106">
        <v>4099</v>
      </c>
      <c r="J43" s="107">
        <v>4051</v>
      </c>
      <c r="K43" s="107">
        <v>4235</v>
      </c>
      <c r="L43" s="107">
        <v>3668</v>
      </c>
      <c r="M43" s="108">
        <v>3818</v>
      </c>
    </row>
    <row r="44" spans="2:13" ht="27.75" customHeight="1" x14ac:dyDescent="0.15">
      <c r="B44" s="1274"/>
      <c r="C44" s="1275"/>
      <c r="D44" s="105"/>
      <c r="E44" s="1278" t="s">
        <v>34</v>
      </c>
      <c r="F44" s="1278"/>
      <c r="G44" s="1278"/>
      <c r="H44" s="1279"/>
      <c r="I44" s="106">
        <v>424</v>
      </c>
      <c r="J44" s="107">
        <v>352</v>
      </c>
      <c r="K44" s="107">
        <v>390</v>
      </c>
      <c r="L44" s="107">
        <v>347</v>
      </c>
      <c r="M44" s="108">
        <v>359</v>
      </c>
    </row>
    <row r="45" spans="2:13" ht="27.75" customHeight="1" x14ac:dyDescent="0.15">
      <c r="B45" s="1274"/>
      <c r="C45" s="1275"/>
      <c r="D45" s="105"/>
      <c r="E45" s="1278" t="s">
        <v>35</v>
      </c>
      <c r="F45" s="1278"/>
      <c r="G45" s="1278"/>
      <c r="H45" s="1279"/>
      <c r="I45" s="106">
        <v>1107</v>
      </c>
      <c r="J45" s="107">
        <v>998</v>
      </c>
      <c r="K45" s="107">
        <v>966</v>
      </c>
      <c r="L45" s="107">
        <v>928</v>
      </c>
      <c r="M45" s="108">
        <v>891</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330</v>
      </c>
      <c r="J50" s="107">
        <v>630</v>
      </c>
      <c r="K50" s="107">
        <v>683</v>
      </c>
      <c r="L50" s="107">
        <v>712</v>
      </c>
      <c r="M50" s="108">
        <v>824</v>
      </c>
    </row>
    <row r="51" spans="2:13" ht="27.75" customHeight="1" x14ac:dyDescent="0.15">
      <c r="B51" s="1274"/>
      <c r="C51" s="1275"/>
      <c r="D51" s="105"/>
      <c r="E51" s="1278" t="s">
        <v>42</v>
      </c>
      <c r="F51" s="1278"/>
      <c r="G51" s="1278"/>
      <c r="H51" s="1279"/>
      <c r="I51" s="106">
        <v>255</v>
      </c>
      <c r="J51" s="107">
        <v>213</v>
      </c>
      <c r="K51" s="107">
        <v>178</v>
      </c>
      <c r="L51" s="107">
        <v>164</v>
      </c>
      <c r="M51" s="108">
        <v>132</v>
      </c>
    </row>
    <row r="52" spans="2:13" ht="27.75" customHeight="1" x14ac:dyDescent="0.15">
      <c r="B52" s="1276"/>
      <c r="C52" s="1277"/>
      <c r="D52" s="105"/>
      <c r="E52" s="1278" t="s">
        <v>43</v>
      </c>
      <c r="F52" s="1278"/>
      <c r="G52" s="1278"/>
      <c r="H52" s="1279"/>
      <c r="I52" s="106">
        <v>7400</v>
      </c>
      <c r="J52" s="107">
        <v>7238</v>
      </c>
      <c r="K52" s="107">
        <v>7494</v>
      </c>
      <c r="L52" s="107">
        <v>7342</v>
      </c>
      <c r="M52" s="108">
        <v>7230</v>
      </c>
    </row>
    <row r="53" spans="2:13" ht="27.75" customHeight="1" thickBot="1" x14ac:dyDescent="0.2">
      <c r="B53" s="1280" t="s">
        <v>44</v>
      </c>
      <c r="C53" s="1281"/>
      <c r="D53" s="112"/>
      <c r="E53" s="1282" t="s">
        <v>45</v>
      </c>
      <c r="F53" s="1282"/>
      <c r="G53" s="1282"/>
      <c r="H53" s="1283"/>
      <c r="I53" s="113">
        <v>8221</v>
      </c>
      <c r="J53" s="114">
        <v>7355</v>
      </c>
      <c r="K53" s="114">
        <v>7469</v>
      </c>
      <c r="L53" s="114">
        <v>6654</v>
      </c>
      <c r="M53" s="115">
        <v>6517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95/y7jn78TiWdv5NMb6xurliragIPS9K7o7jUSIMFWAfSW73xyX9P1oVpYCTTT49ZOSLF0qCzq3hw6QDjjHPw==" saltValue="pZtCCHaD0FhZJMIUe0u5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427</v>
      </c>
      <c r="G55" s="127">
        <v>369</v>
      </c>
      <c r="H55" s="128">
        <v>272</v>
      </c>
    </row>
    <row r="56" spans="2:8" ht="52.5" customHeight="1" x14ac:dyDescent="0.15">
      <c r="B56" s="129"/>
      <c r="C56" s="1301" t="s">
        <v>49</v>
      </c>
      <c r="D56" s="1301"/>
      <c r="E56" s="1302"/>
      <c r="F56" s="130">
        <v>25</v>
      </c>
      <c r="G56" s="130">
        <v>22</v>
      </c>
      <c r="H56" s="131">
        <v>99</v>
      </c>
    </row>
    <row r="57" spans="2:8" ht="53.25" customHeight="1" x14ac:dyDescent="0.15">
      <c r="B57" s="129"/>
      <c r="C57" s="1303" t="s">
        <v>50</v>
      </c>
      <c r="D57" s="1303"/>
      <c r="E57" s="1304"/>
      <c r="F57" s="132">
        <v>83</v>
      </c>
      <c r="G57" s="132">
        <v>175</v>
      </c>
      <c r="H57" s="133">
        <v>268</v>
      </c>
    </row>
    <row r="58" spans="2:8" ht="45.75" customHeight="1" x14ac:dyDescent="0.15">
      <c r="B58" s="134"/>
      <c r="C58" s="1291" t="s">
        <v>594</v>
      </c>
      <c r="D58" s="1292"/>
      <c r="E58" s="1293"/>
      <c r="F58" s="135" t="s">
        <v>584</v>
      </c>
      <c r="G58" s="135">
        <v>100</v>
      </c>
      <c r="H58" s="136">
        <v>170</v>
      </c>
    </row>
    <row r="59" spans="2:8" ht="45.75" customHeight="1" x14ac:dyDescent="0.15">
      <c r="B59" s="134"/>
      <c r="C59" s="1291" t="s">
        <v>595</v>
      </c>
      <c r="D59" s="1292"/>
      <c r="E59" s="1293"/>
      <c r="F59" s="135">
        <v>83</v>
      </c>
      <c r="G59" s="135">
        <v>75</v>
      </c>
      <c r="H59" s="136">
        <v>98</v>
      </c>
    </row>
    <row r="60" spans="2:8" ht="45.75" customHeight="1" x14ac:dyDescent="0.15">
      <c r="B60" s="134"/>
      <c r="C60" s="1291" t="s">
        <v>596</v>
      </c>
      <c r="D60" s="1292"/>
      <c r="E60" s="1293"/>
      <c r="F60" s="135">
        <v>0</v>
      </c>
      <c r="G60" s="135">
        <v>0</v>
      </c>
      <c r="H60" s="136">
        <v>0</v>
      </c>
    </row>
    <row r="61" spans="2:8" ht="45.75" customHeight="1" x14ac:dyDescent="0.15">
      <c r="B61" s="134"/>
      <c r="C61" s="1291" t="s">
        <v>597</v>
      </c>
      <c r="D61" s="1292"/>
      <c r="E61" s="1293"/>
      <c r="F61" s="135">
        <v>0</v>
      </c>
      <c r="G61" s="135">
        <v>0</v>
      </c>
      <c r="H61" s="136">
        <v>0</v>
      </c>
    </row>
    <row r="62" spans="2:8" ht="45.75" customHeight="1" thickBot="1" x14ac:dyDescent="0.2">
      <c r="B62" s="137"/>
      <c r="C62" s="1294" t="s">
        <v>598</v>
      </c>
      <c r="D62" s="1295"/>
      <c r="E62" s="1296"/>
      <c r="F62" s="138">
        <v>0</v>
      </c>
      <c r="G62" s="138">
        <v>0</v>
      </c>
      <c r="H62" s="139">
        <v>0</v>
      </c>
    </row>
    <row r="63" spans="2:8" ht="52.5" customHeight="1" thickBot="1" x14ac:dyDescent="0.2">
      <c r="B63" s="140"/>
      <c r="C63" s="1297" t="s">
        <v>51</v>
      </c>
      <c r="D63" s="1297"/>
      <c r="E63" s="1298"/>
      <c r="F63" s="141">
        <v>535</v>
      </c>
      <c r="G63" s="141">
        <v>566</v>
      </c>
      <c r="H63" s="142">
        <v>639</v>
      </c>
    </row>
    <row r="64" spans="2:8" ht="15" customHeight="1" x14ac:dyDescent="0.15"/>
    <row r="65" ht="0" hidden="1" customHeight="1" x14ac:dyDescent="0.15"/>
    <row r="66" ht="0" hidden="1" customHeight="1" x14ac:dyDescent="0.15"/>
  </sheetData>
  <sheetProtection algorithmName="SHA-512" hashValue="lgxjfVYWoJKyyj7joIqiWaLbvNLVlLwSiG1uPzZmkhhzgzbL9k1PCHgMGew+I72WNBxwY4M1p8dHHhCjs/03gw==" saltValue="d94CfE6GzqdQNSzJLmMt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8" t="s">
        <v>611</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5" x14ac:dyDescent="0.15">
      <c r="B44" s="386"/>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5" x14ac:dyDescent="0.15">
      <c r="B45" s="386"/>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5" x14ac:dyDescent="0.15">
      <c r="B46" s="386"/>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5" x14ac:dyDescent="0.15">
      <c r="B47" s="386"/>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606</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605</v>
      </c>
      <c r="AO51" s="1308"/>
      <c r="AP51" s="1308"/>
      <c r="AQ51" s="1308"/>
      <c r="AR51" s="1308"/>
      <c r="AS51" s="1308"/>
      <c r="AT51" s="1308"/>
      <c r="AU51" s="1308"/>
      <c r="AV51" s="1308"/>
      <c r="AW51" s="1308"/>
      <c r="AX51" s="1308"/>
      <c r="AY51" s="1308"/>
      <c r="AZ51" s="1308"/>
      <c r="BA51" s="1308"/>
      <c r="BB51" s="1308" t="s">
        <v>603</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05">
        <v>196.5</v>
      </c>
      <c r="BY51" s="1305"/>
      <c r="BZ51" s="1305"/>
      <c r="CA51" s="1305"/>
      <c r="CB51" s="1305"/>
      <c r="CC51" s="1305"/>
      <c r="CD51" s="1305"/>
      <c r="CE51" s="1305"/>
      <c r="CF51" s="1305">
        <v>205.5</v>
      </c>
      <c r="CG51" s="1305"/>
      <c r="CH51" s="1305"/>
      <c r="CI51" s="1305"/>
      <c r="CJ51" s="1305"/>
      <c r="CK51" s="1305"/>
      <c r="CL51" s="1305"/>
      <c r="CM51" s="1305"/>
      <c r="CN51" s="1305">
        <v>188.1</v>
      </c>
      <c r="CO51" s="1305"/>
      <c r="CP51" s="1305"/>
      <c r="CQ51" s="1305"/>
      <c r="CR51" s="1305"/>
      <c r="CS51" s="1305"/>
      <c r="CT51" s="1305"/>
      <c r="CU51" s="1305"/>
      <c r="CV51" s="1326"/>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05">
        <v>57.9</v>
      </c>
      <c r="BY53" s="1305"/>
      <c r="BZ53" s="1305"/>
      <c r="CA53" s="1305"/>
      <c r="CB53" s="1305"/>
      <c r="CC53" s="1305"/>
      <c r="CD53" s="1305"/>
      <c r="CE53" s="1305"/>
      <c r="CF53" s="1305">
        <v>66.5</v>
      </c>
      <c r="CG53" s="1305"/>
      <c r="CH53" s="1305"/>
      <c r="CI53" s="1305"/>
      <c r="CJ53" s="1305"/>
      <c r="CK53" s="1305"/>
      <c r="CL53" s="1305"/>
      <c r="CM53" s="1305"/>
      <c r="CN53" s="1305">
        <v>68.099999999999994</v>
      </c>
      <c r="CO53" s="1305"/>
      <c r="CP53" s="1305"/>
      <c r="CQ53" s="1305"/>
      <c r="CR53" s="1305"/>
      <c r="CS53" s="1305"/>
      <c r="CT53" s="1305"/>
      <c r="CU53" s="1305"/>
      <c r="CV53" s="1326"/>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604</v>
      </c>
      <c r="AO55" s="1307"/>
      <c r="AP55" s="1307"/>
      <c r="AQ55" s="1307"/>
      <c r="AR55" s="1307"/>
      <c r="AS55" s="1307"/>
      <c r="AT55" s="1307"/>
      <c r="AU55" s="1307"/>
      <c r="AV55" s="1307"/>
      <c r="AW55" s="1307"/>
      <c r="AX55" s="1307"/>
      <c r="AY55" s="1307"/>
      <c r="AZ55" s="1307"/>
      <c r="BA55" s="1307"/>
      <c r="BB55" s="1308" t="s">
        <v>603</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05">
        <v>58.9</v>
      </c>
      <c r="BY55" s="1305"/>
      <c r="BZ55" s="1305"/>
      <c r="CA55" s="1305"/>
      <c r="CB55" s="1305"/>
      <c r="CC55" s="1305"/>
      <c r="CD55" s="1305"/>
      <c r="CE55" s="1305"/>
      <c r="CF55" s="1305">
        <v>51.4</v>
      </c>
      <c r="CG55" s="1305"/>
      <c r="CH55" s="1305"/>
      <c r="CI55" s="1305"/>
      <c r="CJ55" s="1305"/>
      <c r="CK55" s="1305"/>
      <c r="CL55" s="1305"/>
      <c r="CM55" s="1305"/>
      <c r="CN55" s="1305">
        <v>46.8</v>
      </c>
      <c r="CO55" s="1305"/>
      <c r="CP55" s="1305"/>
      <c r="CQ55" s="1305"/>
      <c r="CR55" s="1305"/>
      <c r="CS55" s="1305"/>
      <c r="CT55" s="1305"/>
      <c r="CU55" s="1305"/>
      <c r="CV55" s="1326"/>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610</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05">
        <v>55.6</v>
      </c>
      <c r="BY57" s="1305"/>
      <c r="BZ57" s="1305"/>
      <c r="CA57" s="1305"/>
      <c r="CB57" s="1305"/>
      <c r="CC57" s="1305"/>
      <c r="CD57" s="1305"/>
      <c r="CE57" s="1305"/>
      <c r="CF57" s="1305">
        <v>59.8</v>
      </c>
      <c r="CG57" s="1305"/>
      <c r="CH57" s="1305"/>
      <c r="CI57" s="1305"/>
      <c r="CJ57" s="1305"/>
      <c r="CK57" s="1305"/>
      <c r="CL57" s="1305"/>
      <c r="CM57" s="1305"/>
      <c r="CN57" s="1305">
        <v>61.4</v>
      </c>
      <c r="CO57" s="1305"/>
      <c r="CP57" s="1305"/>
      <c r="CQ57" s="1305"/>
      <c r="CR57" s="1305"/>
      <c r="CS57" s="1305"/>
      <c r="CT57" s="1305"/>
      <c r="CU57" s="1305"/>
      <c r="CV57" s="1326"/>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609</v>
      </c>
    </row>
    <row r="64" spans="1:109" ht="13.5" x14ac:dyDescent="0.15">
      <c r="B64" s="386"/>
      <c r="G64" s="402"/>
      <c r="I64" s="404"/>
      <c r="J64" s="404"/>
      <c r="K64" s="404"/>
      <c r="L64" s="404"/>
      <c r="M64" s="404"/>
      <c r="N64" s="403"/>
      <c r="AM64" s="402"/>
      <c r="AN64" s="402" t="s">
        <v>608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606</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605</v>
      </c>
      <c r="AO73" s="1308"/>
      <c r="AP73" s="1308"/>
      <c r="AQ73" s="1308"/>
      <c r="AR73" s="1308"/>
      <c r="AS73" s="1308"/>
      <c r="AT73" s="1308"/>
      <c r="AU73" s="1308"/>
      <c r="AV73" s="1308"/>
      <c r="AW73" s="1308"/>
      <c r="AX73" s="1308"/>
      <c r="AY73" s="1308"/>
      <c r="AZ73" s="1308"/>
      <c r="BA73" s="1308"/>
      <c r="BB73" s="1308" t="s">
        <v>603</v>
      </c>
      <c r="BC73" s="1308"/>
      <c r="BD73" s="1308"/>
      <c r="BE73" s="1308"/>
      <c r="BF73" s="1308"/>
      <c r="BG73" s="1308"/>
      <c r="BH73" s="1308"/>
      <c r="BI73" s="1308"/>
      <c r="BJ73" s="1308"/>
      <c r="BK73" s="1308"/>
      <c r="BL73" s="1308"/>
      <c r="BM73" s="1308"/>
      <c r="BN73" s="1308"/>
      <c r="BO73" s="1308"/>
      <c r="BP73" s="1305">
        <v>225.3</v>
      </c>
      <c r="BQ73" s="1305"/>
      <c r="BR73" s="1305"/>
      <c r="BS73" s="1305"/>
      <c r="BT73" s="1305"/>
      <c r="BU73" s="1305"/>
      <c r="BV73" s="1305"/>
      <c r="BW73" s="1305"/>
      <c r="BX73" s="1305">
        <v>196.5</v>
      </c>
      <c r="BY73" s="1305"/>
      <c r="BZ73" s="1305"/>
      <c r="CA73" s="1305"/>
      <c r="CB73" s="1305"/>
      <c r="CC73" s="1305"/>
      <c r="CD73" s="1305"/>
      <c r="CE73" s="1305"/>
      <c r="CF73" s="1305">
        <v>205.5</v>
      </c>
      <c r="CG73" s="1305"/>
      <c r="CH73" s="1305"/>
      <c r="CI73" s="1305"/>
      <c r="CJ73" s="1305"/>
      <c r="CK73" s="1305"/>
      <c r="CL73" s="1305"/>
      <c r="CM73" s="1305"/>
      <c r="CN73" s="1305">
        <v>188.1</v>
      </c>
      <c r="CO73" s="1305"/>
      <c r="CP73" s="1305"/>
      <c r="CQ73" s="1305"/>
      <c r="CR73" s="1305"/>
      <c r="CS73" s="1305"/>
      <c r="CT73" s="1305"/>
      <c r="CU73" s="1305"/>
      <c r="CV73" s="1305">
        <v>187.8</v>
      </c>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602</v>
      </c>
      <c r="BC75" s="1308"/>
      <c r="BD75" s="1308"/>
      <c r="BE75" s="1308"/>
      <c r="BF75" s="1308"/>
      <c r="BG75" s="1308"/>
      <c r="BH75" s="1308"/>
      <c r="BI75" s="1308"/>
      <c r="BJ75" s="1308"/>
      <c r="BK75" s="1308"/>
      <c r="BL75" s="1308"/>
      <c r="BM75" s="1308"/>
      <c r="BN75" s="1308"/>
      <c r="BO75" s="1308"/>
      <c r="BP75" s="1305">
        <v>18.5</v>
      </c>
      <c r="BQ75" s="1305"/>
      <c r="BR75" s="1305"/>
      <c r="BS75" s="1305"/>
      <c r="BT75" s="1305"/>
      <c r="BU75" s="1305"/>
      <c r="BV75" s="1305"/>
      <c r="BW75" s="1305"/>
      <c r="BX75" s="1305">
        <v>16.899999999999999</v>
      </c>
      <c r="BY75" s="1305"/>
      <c r="BZ75" s="1305"/>
      <c r="CA75" s="1305"/>
      <c r="CB75" s="1305"/>
      <c r="CC75" s="1305"/>
      <c r="CD75" s="1305"/>
      <c r="CE75" s="1305"/>
      <c r="CF75" s="1305">
        <v>15.6</v>
      </c>
      <c r="CG75" s="1305"/>
      <c r="CH75" s="1305"/>
      <c r="CI75" s="1305"/>
      <c r="CJ75" s="1305"/>
      <c r="CK75" s="1305"/>
      <c r="CL75" s="1305"/>
      <c r="CM75" s="1305"/>
      <c r="CN75" s="1305">
        <v>14.7</v>
      </c>
      <c r="CO75" s="1305"/>
      <c r="CP75" s="1305"/>
      <c r="CQ75" s="1305"/>
      <c r="CR75" s="1305"/>
      <c r="CS75" s="1305"/>
      <c r="CT75" s="1305"/>
      <c r="CU75" s="1305"/>
      <c r="CV75" s="1305">
        <v>14.6</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604</v>
      </c>
      <c r="AO77" s="1307"/>
      <c r="AP77" s="1307"/>
      <c r="AQ77" s="1307"/>
      <c r="AR77" s="1307"/>
      <c r="AS77" s="1307"/>
      <c r="AT77" s="1307"/>
      <c r="AU77" s="1307"/>
      <c r="AV77" s="1307"/>
      <c r="AW77" s="1307"/>
      <c r="AX77" s="1307"/>
      <c r="AY77" s="1307"/>
      <c r="AZ77" s="1307"/>
      <c r="BA77" s="1307"/>
      <c r="BB77" s="1308" t="s">
        <v>603</v>
      </c>
      <c r="BC77" s="1308"/>
      <c r="BD77" s="1308"/>
      <c r="BE77" s="1308"/>
      <c r="BF77" s="1308"/>
      <c r="BG77" s="1308"/>
      <c r="BH77" s="1308"/>
      <c r="BI77" s="1308"/>
      <c r="BJ77" s="1308"/>
      <c r="BK77" s="1308"/>
      <c r="BL77" s="1308"/>
      <c r="BM77" s="1308"/>
      <c r="BN77" s="1308"/>
      <c r="BO77" s="1308"/>
      <c r="BP77" s="1305">
        <v>54</v>
      </c>
      <c r="BQ77" s="1305"/>
      <c r="BR77" s="1305"/>
      <c r="BS77" s="1305"/>
      <c r="BT77" s="1305"/>
      <c r="BU77" s="1305"/>
      <c r="BV77" s="1305"/>
      <c r="BW77" s="1305"/>
      <c r="BX77" s="1305">
        <v>58.9</v>
      </c>
      <c r="BY77" s="1305"/>
      <c r="BZ77" s="1305"/>
      <c r="CA77" s="1305"/>
      <c r="CB77" s="1305"/>
      <c r="CC77" s="1305"/>
      <c r="CD77" s="1305"/>
      <c r="CE77" s="1305"/>
      <c r="CF77" s="1305">
        <v>51.4</v>
      </c>
      <c r="CG77" s="1305"/>
      <c r="CH77" s="1305"/>
      <c r="CI77" s="1305"/>
      <c r="CJ77" s="1305"/>
      <c r="CK77" s="1305"/>
      <c r="CL77" s="1305"/>
      <c r="CM77" s="1305"/>
      <c r="CN77" s="1305">
        <v>46.8</v>
      </c>
      <c r="CO77" s="1305"/>
      <c r="CP77" s="1305"/>
      <c r="CQ77" s="1305"/>
      <c r="CR77" s="1305"/>
      <c r="CS77" s="1305"/>
      <c r="CT77" s="1305"/>
      <c r="CU77" s="1305"/>
      <c r="CV77" s="1305">
        <v>48.4</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602</v>
      </c>
      <c r="BC79" s="1308"/>
      <c r="BD79" s="1308"/>
      <c r="BE79" s="1308"/>
      <c r="BF79" s="1308"/>
      <c r="BG79" s="1308"/>
      <c r="BH79" s="1308"/>
      <c r="BI79" s="1308"/>
      <c r="BJ79" s="1308"/>
      <c r="BK79" s="1308"/>
      <c r="BL79" s="1308"/>
      <c r="BM79" s="1308"/>
      <c r="BN79" s="1308"/>
      <c r="BO79" s="1308"/>
      <c r="BP79" s="1305">
        <v>11.5</v>
      </c>
      <c r="BQ79" s="1305"/>
      <c r="BR79" s="1305"/>
      <c r="BS79" s="1305"/>
      <c r="BT79" s="1305"/>
      <c r="BU79" s="1305"/>
      <c r="BV79" s="1305"/>
      <c r="BW79" s="1305"/>
      <c r="BX79" s="1305">
        <v>10.8</v>
      </c>
      <c r="BY79" s="1305"/>
      <c r="BZ79" s="1305"/>
      <c r="CA79" s="1305"/>
      <c r="CB79" s="1305"/>
      <c r="CC79" s="1305"/>
      <c r="CD79" s="1305"/>
      <c r="CE79" s="1305"/>
      <c r="CF79" s="1305">
        <v>10.199999999999999</v>
      </c>
      <c r="CG79" s="1305"/>
      <c r="CH79" s="1305"/>
      <c r="CI79" s="1305"/>
      <c r="CJ79" s="1305"/>
      <c r="CK79" s="1305"/>
      <c r="CL79" s="1305"/>
      <c r="CM79" s="1305"/>
      <c r="CN79" s="1305">
        <v>9.9</v>
      </c>
      <c r="CO79" s="1305"/>
      <c r="CP79" s="1305"/>
      <c r="CQ79" s="1305"/>
      <c r="CR79" s="1305"/>
      <c r="CS79" s="1305"/>
      <c r="CT79" s="1305"/>
      <c r="CU79" s="1305"/>
      <c r="CV79" s="1305">
        <v>9.9</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EF1NLU4zqSHEczXgQTzJgIxAmPeplgNkC18BoX94T5OD3eAslZmXy/gjfMJzGwPyByxs5ezcCgTyUhABTi4vg==" saltValue="o4WMIYg8SoalBHVmh+XLy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h1/OW2PkLGJOPBYcp3td8lecsFZOo/9NinEkNVxdepkkEhd/lo3cgaYfKkyV7fZArFW0CJxbeFIILGvEo4NA==" saltValue="KovzzcA8WNa3M20Io6G6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CebbyPW9zid3AK6RCbOFplsUIIYUwSGRt4rbUPkR15s45HmenXwSW5aEAGpV8leVunirmEJDoGRWB4q98x8Kw==" saltValue="ib+avBX588/6405moC8kC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25299</v>
      </c>
      <c r="E3" s="161"/>
      <c r="F3" s="162">
        <v>132212</v>
      </c>
      <c r="G3" s="163"/>
      <c r="H3" s="164"/>
    </row>
    <row r="4" spans="1:8" x14ac:dyDescent="0.15">
      <c r="A4" s="165"/>
      <c r="B4" s="166"/>
      <c r="C4" s="167"/>
      <c r="D4" s="168">
        <v>16501</v>
      </c>
      <c r="E4" s="169"/>
      <c r="F4" s="170">
        <v>67114</v>
      </c>
      <c r="G4" s="171"/>
      <c r="H4" s="172"/>
    </row>
    <row r="5" spans="1:8" x14ac:dyDescent="0.15">
      <c r="A5" s="153" t="s">
        <v>550</v>
      </c>
      <c r="B5" s="158"/>
      <c r="C5" s="159"/>
      <c r="D5" s="160">
        <v>21891</v>
      </c>
      <c r="E5" s="161"/>
      <c r="F5" s="162">
        <v>93741</v>
      </c>
      <c r="G5" s="163"/>
      <c r="H5" s="164"/>
    </row>
    <row r="6" spans="1:8" x14ac:dyDescent="0.15">
      <c r="A6" s="165"/>
      <c r="B6" s="166"/>
      <c r="C6" s="167"/>
      <c r="D6" s="168">
        <v>12384</v>
      </c>
      <c r="E6" s="169"/>
      <c r="F6" s="170">
        <v>46285</v>
      </c>
      <c r="G6" s="171"/>
      <c r="H6" s="172"/>
    </row>
    <row r="7" spans="1:8" x14ac:dyDescent="0.15">
      <c r="A7" s="153" t="s">
        <v>551</v>
      </c>
      <c r="B7" s="158"/>
      <c r="C7" s="159"/>
      <c r="D7" s="160">
        <v>94676</v>
      </c>
      <c r="E7" s="161"/>
      <c r="F7" s="162">
        <v>107537</v>
      </c>
      <c r="G7" s="163"/>
      <c r="H7" s="164"/>
    </row>
    <row r="8" spans="1:8" x14ac:dyDescent="0.15">
      <c r="A8" s="165"/>
      <c r="B8" s="166"/>
      <c r="C8" s="167"/>
      <c r="D8" s="168">
        <v>80921</v>
      </c>
      <c r="E8" s="169"/>
      <c r="F8" s="170">
        <v>57923</v>
      </c>
      <c r="G8" s="171"/>
      <c r="H8" s="172"/>
    </row>
    <row r="9" spans="1:8" x14ac:dyDescent="0.15">
      <c r="A9" s="153" t="s">
        <v>552</v>
      </c>
      <c r="B9" s="158"/>
      <c r="C9" s="159"/>
      <c r="D9" s="160">
        <v>35418</v>
      </c>
      <c r="E9" s="161"/>
      <c r="F9" s="162">
        <v>113913</v>
      </c>
      <c r="G9" s="163"/>
      <c r="H9" s="164"/>
    </row>
    <row r="10" spans="1:8" x14ac:dyDescent="0.15">
      <c r="A10" s="165"/>
      <c r="B10" s="166"/>
      <c r="C10" s="167"/>
      <c r="D10" s="168">
        <v>16384</v>
      </c>
      <c r="E10" s="169"/>
      <c r="F10" s="170">
        <v>53160</v>
      </c>
      <c r="G10" s="171"/>
      <c r="H10" s="172"/>
    </row>
    <row r="11" spans="1:8" x14ac:dyDescent="0.15">
      <c r="A11" s="153" t="s">
        <v>553</v>
      </c>
      <c r="B11" s="158"/>
      <c r="C11" s="159"/>
      <c r="D11" s="160">
        <v>22569</v>
      </c>
      <c r="E11" s="161"/>
      <c r="F11" s="162">
        <v>115050</v>
      </c>
      <c r="G11" s="163"/>
      <c r="H11" s="164"/>
    </row>
    <row r="12" spans="1:8" x14ac:dyDescent="0.15">
      <c r="A12" s="165"/>
      <c r="B12" s="166"/>
      <c r="C12" s="173"/>
      <c r="D12" s="168">
        <v>6848</v>
      </c>
      <c r="E12" s="169"/>
      <c r="F12" s="170">
        <v>53792</v>
      </c>
      <c r="G12" s="171"/>
      <c r="H12" s="172"/>
    </row>
    <row r="13" spans="1:8" x14ac:dyDescent="0.15">
      <c r="A13" s="153"/>
      <c r="B13" s="158"/>
      <c r="C13" s="174"/>
      <c r="D13" s="175">
        <v>39971</v>
      </c>
      <c r="E13" s="176"/>
      <c r="F13" s="177">
        <v>112491</v>
      </c>
      <c r="G13" s="178"/>
      <c r="H13" s="164"/>
    </row>
    <row r="14" spans="1:8" x14ac:dyDescent="0.15">
      <c r="A14" s="165"/>
      <c r="B14" s="166"/>
      <c r="C14" s="167"/>
      <c r="D14" s="168">
        <v>26608</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2.46</v>
      </c>
      <c r="C19" s="179">
        <f>ROUND(VALUE(SUBSTITUTE(実質収支比率等に係る経年分析!G$48,"▲","-")),2)</f>
        <v>2.06</v>
      </c>
      <c r="D19" s="179">
        <f>ROUND(VALUE(SUBSTITUTE(実質収支比率等に係る経年分析!H$48,"▲","-")),2)</f>
        <v>2.04</v>
      </c>
      <c r="E19" s="179">
        <f>ROUND(VALUE(SUBSTITUTE(実質収支比率等に係る経年分析!I$48,"▲","-")),2)</f>
        <v>2.14</v>
      </c>
      <c r="F19" s="179">
        <f>ROUND(VALUE(SUBSTITUTE(実質収支比率等に係る経年分析!J$48,"▲","-")),2)</f>
        <v>1.82</v>
      </c>
    </row>
    <row r="20" spans="1:11" x14ac:dyDescent="0.15">
      <c r="A20" s="179" t="s">
        <v>55</v>
      </c>
      <c r="B20" s="179">
        <f>ROUND(VALUE(SUBSTITUTE(実質収支比率等に係る経年分析!F$47,"▲","-")),2)</f>
        <v>3.54</v>
      </c>
      <c r="C20" s="179">
        <f>ROUND(VALUE(SUBSTITUTE(実質収支比率等に係る経年分析!G$47,"▲","-")),2)</f>
        <v>8.84</v>
      </c>
      <c r="D20" s="179">
        <f>ROUND(VALUE(SUBSTITUTE(実質収支比率等に係る経年分析!H$47,"▲","-")),2)</f>
        <v>9.91</v>
      </c>
      <c r="E20" s="179">
        <f>ROUND(VALUE(SUBSTITUTE(実質収支比率等に係る経年分析!I$47,"▲","-")),2)</f>
        <v>8.75</v>
      </c>
      <c r="F20" s="179">
        <f>ROUND(VALUE(SUBSTITUTE(実質収支比率等に係る経年分析!J$47,"▲","-")),2)</f>
        <v>6.56</v>
      </c>
    </row>
    <row r="21" spans="1:11" x14ac:dyDescent="0.15">
      <c r="A21" s="179" t="s">
        <v>56</v>
      </c>
      <c r="B21" s="179">
        <f>IF(ISNUMBER(VALUE(SUBSTITUTE(実質収支比率等に係る経年分析!F$49,"▲","-"))),ROUND(VALUE(SUBSTITUTE(実質収支比率等に係る経年分析!F$49,"▲","-")),2),NA())</f>
        <v>5.31</v>
      </c>
      <c r="C21" s="179">
        <f>IF(ISNUMBER(VALUE(SUBSTITUTE(実質収支比率等に係る経年分析!G$49,"▲","-"))),ROUND(VALUE(SUBSTITUTE(実質収支比率等に係る経年分析!G$49,"▲","-")),2),NA())</f>
        <v>6.61</v>
      </c>
      <c r="D21" s="179">
        <f>IF(ISNUMBER(VALUE(SUBSTITUTE(実質収支比率等に係る経年分析!H$49,"▲","-"))),ROUND(VALUE(SUBSTITUTE(実質収支比率等に係る経年分析!H$49,"▲","-")),2),NA())</f>
        <v>-0.46</v>
      </c>
      <c r="E21" s="179">
        <f>IF(ISNUMBER(VALUE(SUBSTITUTE(実質収支比率等に係る経年分析!I$49,"▲","-"))),ROUND(VALUE(SUBSTITUTE(実質収支比率等に係る経年分析!I$49,"▲","-")),2),NA())</f>
        <v>-2.29</v>
      </c>
      <c r="F21" s="179">
        <f>IF(ISNUMBER(VALUE(SUBSTITUTE(実質収支比率等に係る経年分析!J$49,"▲","-"))),ROUND(VALUE(SUBSTITUTE(実質収支比率等に係る経年分析!J$49,"▲","-")),2),NA())</f>
        <v>-3.72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2.29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水産業振興事業特別会計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0.97</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2.4300000000000002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4.0599999999999996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910</v>
      </c>
      <c r="E42" s="181"/>
      <c r="F42" s="181"/>
      <c r="G42" s="181">
        <f>'実質公債費比率（分子）の構造'!L$52</f>
        <v>784</v>
      </c>
      <c r="H42" s="181"/>
      <c r="I42" s="181"/>
      <c r="J42" s="181">
        <f>'実質公債費比率（分子）の構造'!M$52</f>
        <v>704</v>
      </c>
      <c r="K42" s="181"/>
      <c r="L42" s="181"/>
      <c r="M42" s="181">
        <f>'実質公債費比率（分子）の構造'!N$52</f>
        <v>707</v>
      </c>
      <c r="N42" s="181"/>
      <c r="O42" s="181"/>
      <c r="P42" s="181">
        <f>'実質公債費比率（分子）の構造'!O$52</f>
        <v>697</v>
      </c>
    </row>
    <row r="43" spans="1:16" x14ac:dyDescent="0.15">
      <c r="A43" s="181" t="s">
        <v>64</v>
      </c>
      <c r="B43" s="181">
        <f>'実質公債費比率（分子）の構造'!K$51</f>
        <v>2</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4</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0</v>
      </c>
      <c r="O44" s="181"/>
      <c r="P44" s="181"/>
    </row>
    <row r="45" spans="1:16" x14ac:dyDescent="0.15">
      <c r="A45" s="181" t="s">
        <v>66</v>
      </c>
      <c r="B45" s="181">
        <f>'実質公債費比率（分子）の構造'!K$49</f>
        <v>155</v>
      </c>
      <c r="C45" s="181"/>
      <c r="D45" s="181"/>
      <c r="E45" s="181">
        <f>'実質公債費比率（分子）の構造'!L$49</f>
        <v>50</v>
      </c>
      <c r="F45" s="181"/>
      <c r="G45" s="181"/>
      <c r="H45" s="181">
        <f>'実質公債費比率（分子）の構造'!M$49</f>
        <v>37</v>
      </c>
      <c r="I45" s="181"/>
      <c r="J45" s="181"/>
      <c r="K45" s="181">
        <f>'実質公債費比率（分子）の構造'!N$49</f>
        <v>46</v>
      </c>
      <c r="L45" s="181"/>
      <c r="M45" s="181"/>
      <c r="N45" s="181">
        <f>'実質公債費比率（分子）の構造'!O$49</f>
        <v>52</v>
      </c>
      <c r="O45" s="181"/>
      <c r="P45" s="181"/>
    </row>
    <row r="46" spans="1:16" x14ac:dyDescent="0.15">
      <c r="A46" s="181" t="s">
        <v>67</v>
      </c>
      <c r="B46" s="181">
        <f>'実質公債費比率（分子）の構造'!K$48</f>
        <v>271</v>
      </c>
      <c r="C46" s="181"/>
      <c r="D46" s="181"/>
      <c r="E46" s="181">
        <f>'実質公債費比率（分子）の構造'!L$48</f>
        <v>275</v>
      </c>
      <c r="F46" s="181"/>
      <c r="G46" s="181"/>
      <c r="H46" s="181">
        <f>'実質公債費比率（分子）の構造'!M$48</f>
        <v>259</v>
      </c>
      <c r="I46" s="181"/>
      <c r="J46" s="181"/>
      <c r="K46" s="181">
        <f>'実質公債費比率（分子）の構造'!N$48</f>
        <v>244</v>
      </c>
      <c r="L46" s="181"/>
      <c r="M46" s="181"/>
      <c r="N46" s="181">
        <f>'実質公債費比率（分子）の構造'!O$48</f>
        <v>276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1110</v>
      </c>
      <c r="C49" s="181"/>
      <c r="D49" s="181"/>
      <c r="E49" s="181">
        <f>'実質公債費比率（分子）の構造'!L$45</f>
        <v>1023</v>
      </c>
      <c r="F49" s="181"/>
      <c r="G49" s="181"/>
      <c r="H49" s="181">
        <f>'実質公債費比率（分子）の構造'!M$45</f>
        <v>930</v>
      </c>
      <c r="I49" s="181"/>
      <c r="J49" s="181"/>
      <c r="K49" s="181">
        <f>'実質公債費比率（分子）の構造'!N$45</f>
        <v>926</v>
      </c>
      <c r="L49" s="181"/>
      <c r="M49" s="181"/>
      <c r="N49" s="181">
        <f>'実質公債費比率（分子）の構造'!O$45</f>
        <v>880</v>
      </c>
      <c r="O49" s="181"/>
      <c r="P49" s="181"/>
    </row>
    <row r="50" spans="1:16" x14ac:dyDescent="0.15">
      <c r="A50" s="181" t="s">
        <v>71</v>
      </c>
      <c r="B50" s="181" t="e">
        <f>NA()</f>
        <v>#N/A</v>
      </c>
      <c r="C50" s="181">
        <f>IF(ISNUMBER('実質公債費比率（分子）の構造'!K$53),'実質公債費比率（分子）の構造'!K$53,NA())</f>
        <v>632</v>
      </c>
      <c r="D50" s="181" t="e">
        <f>NA()</f>
        <v>#N/A</v>
      </c>
      <c r="E50" s="181" t="e">
        <f>NA()</f>
        <v>#N/A</v>
      </c>
      <c r="F50" s="181">
        <f>IF(ISNUMBER('実質公債費比率（分子）の構造'!L$53),'実質公債費比率（分子）の構造'!L$53,NA())</f>
        <v>569</v>
      </c>
      <c r="G50" s="181" t="e">
        <f>NA()</f>
        <v>#N/A</v>
      </c>
      <c r="H50" s="181" t="e">
        <f>NA()</f>
        <v>#N/A</v>
      </c>
      <c r="I50" s="181">
        <f>IF(ISNUMBER('実質公債費比率（分子）の構造'!M$53),'実質公債費比率（分子）の構造'!M$53,NA())</f>
        <v>527</v>
      </c>
      <c r="J50" s="181" t="e">
        <f>NA()</f>
        <v>#N/A</v>
      </c>
      <c r="K50" s="181" t="e">
        <f>NA()</f>
        <v>#N/A</v>
      </c>
      <c r="L50" s="181">
        <f>IF(ISNUMBER('実質公債費比率（分子）の構造'!N$53),'実質公債費比率（分子）の構造'!N$53,NA())</f>
        <v>514</v>
      </c>
      <c r="M50" s="181" t="e">
        <f>NA()</f>
        <v>#N/A</v>
      </c>
      <c r="N50" s="181" t="e">
        <f>NA()</f>
        <v>#N/A</v>
      </c>
      <c r="O50" s="181">
        <f>IF(ISNUMBER('実質公債費比率（分子）の構造'!O$53),'実質公債費比率（分子）の構造'!O$53,NA())</f>
        <v>512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7400</v>
      </c>
      <c r="E56" s="180"/>
      <c r="F56" s="180"/>
      <c r="G56" s="180">
        <f>'将来負担比率（分子）の構造'!J$52</f>
        <v>7238</v>
      </c>
      <c r="H56" s="180"/>
      <c r="I56" s="180"/>
      <c r="J56" s="180">
        <f>'将来負担比率（分子）の構造'!K$52</f>
        <v>7494</v>
      </c>
      <c r="K56" s="180"/>
      <c r="L56" s="180"/>
      <c r="M56" s="180">
        <f>'将来負担比率（分子）の構造'!L$52</f>
        <v>7342</v>
      </c>
      <c r="N56" s="180"/>
      <c r="O56" s="180"/>
      <c r="P56" s="180">
        <f>'将来負担比率（分子）の構造'!M$52</f>
        <v>7230</v>
      </c>
    </row>
    <row r="57" spans="1:16" x14ac:dyDescent="0.15">
      <c r="A57" s="180" t="s">
        <v>42</v>
      </c>
      <c r="B57" s="180"/>
      <c r="C57" s="180"/>
      <c r="D57" s="180">
        <f>'将来負担比率（分子）の構造'!I$51</f>
        <v>255</v>
      </c>
      <c r="E57" s="180"/>
      <c r="F57" s="180"/>
      <c r="G57" s="180">
        <f>'将来負担比率（分子）の構造'!J$51</f>
        <v>213</v>
      </c>
      <c r="H57" s="180"/>
      <c r="I57" s="180"/>
      <c r="J57" s="180">
        <f>'将来負担比率（分子）の構造'!K$51</f>
        <v>178</v>
      </c>
      <c r="K57" s="180"/>
      <c r="L57" s="180"/>
      <c r="M57" s="180">
        <f>'将来負担比率（分子）の構造'!L$51</f>
        <v>164</v>
      </c>
      <c r="N57" s="180"/>
      <c r="O57" s="180"/>
      <c r="P57" s="180">
        <f>'将来負担比率（分子）の構造'!M$51</f>
        <v>132</v>
      </c>
    </row>
    <row r="58" spans="1:16" x14ac:dyDescent="0.15">
      <c r="A58" s="180" t="s">
        <v>41</v>
      </c>
      <c r="B58" s="180"/>
      <c r="C58" s="180"/>
      <c r="D58" s="180">
        <f>'将来負担比率（分子）の構造'!I$50</f>
        <v>330</v>
      </c>
      <c r="E58" s="180"/>
      <c r="F58" s="180"/>
      <c r="G58" s="180">
        <f>'将来負担比率（分子）の構造'!J$50</f>
        <v>630</v>
      </c>
      <c r="H58" s="180"/>
      <c r="I58" s="180"/>
      <c r="J58" s="180">
        <f>'将来負担比率（分子）の構造'!K$50</f>
        <v>683</v>
      </c>
      <c r="K58" s="180"/>
      <c r="L58" s="180"/>
      <c r="M58" s="180">
        <f>'将来負担比率（分子）の構造'!L$50</f>
        <v>712</v>
      </c>
      <c r="N58" s="180"/>
      <c r="O58" s="180"/>
      <c r="P58" s="180">
        <f>'将来負担比率（分子）の構造'!M$50</f>
        <v>824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1107</v>
      </c>
      <c r="C62" s="180"/>
      <c r="D62" s="180"/>
      <c r="E62" s="180">
        <f>'将来負担比率（分子）の構造'!J$45</f>
        <v>998</v>
      </c>
      <c r="F62" s="180"/>
      <c r="G62" s="180"/>
      <c r="H62" s="180">
        <f>'将来負担比率（分子）の構造'!K$45</f>
        <v>966</v>
      </c>
      <c r="I62" s="180"/>
      <c r="J62" s="180"/>
      <c r="K62" s="180">
        <f>'将来負担比率（分子）の構造'!L$45</f>
        <v>928</v>
      </c>
      <c r="L62" s="180"/>
      <c r="M62" s="180"/>
      <c r="N62" s="180">
        <f>'将来負担比率（分子）の構造'!M$45</f>
        <v>891</v>
      </c>
      <c r="O62" s="180"/>
      <c r="P62" s="180"/>
    </row>
    <row r="63" spans="1:16" x14ac:dyDescent="0.15">
      <c r="A63" s="180" t="s">
        <v>34</v>
      </c>
      <c r="B63" s="180">
        <f>'将来負担比率（分子）の構造'!I$44</f>
        <v>424</v>
      </c>
      <c r="C63" s="180"/>
      <c r="D63" s="180"/>
      <c r="E63" s="180">
        <f>'将来負担比率（分子）の構造'!J$44</f>
        <v>352</v>
      </c>
      <c r="F63" s="180"/>
      <c r="G63" s="180"/>
      <c r="H63" s="180">
        <f>'将来負担比率（分子）の構造'!K$44</f>
        <v>390</v>
      </c>
      <c r="I63" s="180"/>
      <c r="J63" s="180"/>
      <c r="K63" s="180">
        <f>'将来負担比率（分子）の構造'!L$44</f>
        <v>347</v>
      </c>
      <c r="L63" s="180"/>
      <c r="M63" s="180"/>
      <c r="N63" s="180">
        <f>'将来負担比率（分子）の構造'!M$44</f>
        <v>359</v>
      </c>
      <c r="O63" s="180"/>
      <c r="P63" s="180"/>
    </row>
    <row r="64" spans="1:16" x14ac:dyDescent="0.15">
      <c r="A64" s="180" t="s">
        <v>33</v>
      </c>
      <c r="B64" s="180">
        <f>'将来負担比率（分子）の構造'!I$43</f>
        <v>4099</v>
      </c>
      <c r="C64" s="180"/>
      <c r="D64" s="180"/>
      <c r="E64" s="180">
        <f>'将来負担比率（分子）の構造'!J$43</f>
        <v>4051</v>
      </c>
      <c r="F64" s="180"/>
      <c r="G64" s="180"/>
      <c r="H64" s="180">
        <f>'将来負担比率（分子）の構造'!K$43</f>
        <v>4235</v>
      </c>
      <c r="I64" s="180"/>
      <c r="J64" s="180"/>
      <c r="K64" s="180">
        <f>'将来負担比率（分子）の構造'!L$43</f>
        <v>3668</v>
      </c>
      <c r="L64" s="180"/>
      <c r="M64" s="180"/>
      <c r="N64" s="180">
        <f>'将来負担比率（分子）の構造'!M$43</f>
        <v>3818</v>
      </c>
      <c r="O64" s="180"/>
      <c r="P64" s="180"/>
    </row>
    <row r="65" spans="1:16" x14ac:dyDescent="0.15">
      <c r="A65" s="180" t="s">
        <v>32</v>
      </c>
      <c r="B65" s="180">
        <f>'将来負担比率（分子）の構造'!I$42</f>
        <v>19</v>
      </c>
      <c r="C65" s="180"/>
      <c r="D65" s="180"/>
      <c r="E65" s="180">
        <f>'将来負担比率（分子）の構造'!J$42</f>
        <v>13</v>
      </c>
      <c r="F65" s="180"/>
      <c r="G65" s="180"/>
      <c r="H65" s="180">
        <f>'将来負担比率（分子）の構造'!K$42</f>
        <v>6</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10557</v>
      </c>
      <c r="C66" s="180"/>
      <c r="D66" s="180"/>
      <c r="E66" s="180">
        <f>'将来負担比率（分子）の構造'!J$41</f>
        <v>10024</v>
      </c>
      <c r="F66" s="180"/>
      <c r="G66" s="180"/>
      <c r="H66" s="180">
        <f>'将来負担比率（分子）の構造'!K$41</f>
        <v>10226</v>
      </c>
      <c r="I66" s="180"/>
      <c r="J66" s="180"/>
      <c r="K66" s="180">
        <f>'将来負担比率（分子）の構造'!L$41</f>
        <v>9929</v>
      </c>
      <c r="L66" s="180"/>
      <c r="M66" s="180"/>
      <c r="N66" s="180">
        <f>'将来負担比率（分子）の構造'!M$41</f>
        <v>9636</v>
      </c>
      <c r="O66" s="180"/>
      <c r="P66" s="180"/>
    </row>
    <row r="67" spans="1:16" x14ac:dyDescent="0.15">
      <c r="A67" s="180" t="s">
        <v>75</v>
      </c>
      <c r="B67" s="180" t="e">
        <f>NA()</f>
        <v>#N/A</v>
      </c>
      <c r="C67" s="180">
        <f>IF(ISNUMBER('将来負担比率（分子）の構造'!I$53), IF('将来負担比率（分子）の構造'!I$53 &lt; 0, 0, '将来負担比率（分子）の構造'!I$53), NA())</f>
        <v>8221</v>
      </c>
      <c r="D67" s="180" t="e">
        <f>NA()</f>
        <v>#N/A</v>
      </c>
      <c r="E67" s="180" t="e">
        <f>NA()</f>
        <v>#N/A</v>
      </c>
      <c r="F67" s="180">
        <f>IF(ISNUMBER('将来負担比率（分子）の構造'!J$53), IF('将来負担比率（分子）の構造'!J$53 &lt; 0, 0, '将来負担比率（分子）の構造'!J$53), NA())</f>
        <v>7355</v>
      </c>
      <c r="G67" s="180" t="e">
        <f>NA()</f>
        <v>#N/A</v>
      </c>
      <c r="H67" s="180" t="e">
        <f>NA()</f>
        <v>#N/A</v>
      </c>
      <c r="I67" s="180">
        <f>IF(ISNUMBER('将来負担比率（分子）の構造'!K$53), IF('将来負担比率（分子）の構造'!K$53 &lt; 0, 0, '将来負担比率（分子）の構造'!K$53), NA())</f>
        <v>7469</v>
      </c>
      <c r="J67" s="180" t="e">
        <f>NA()</f>
        <v>#N/A</v>
      </c>
      <c r="K67" s="180" t="e">
        <f>NA()</f>
        <v>#N/A</v>
      </c>
      <c r="L67" s="180">
        <f>IF(ISNUMBER('将来負担比率（分子）の構造'!L$53), IF('将来負担比率（分子）の構造'!L$53 &lt; 0, 0, '将来負担比率（分子）の構造'!L$53), NA())</f>
        <v>6654</v>
      </c>
      <c r="M67" s="180" t="e">
        <f>NA()</f>
        <v>#N/A</v>
      </c>
      <c r="N67" s="180" t="e">
        <f>NA()</f>
        <v>#N/A</v>
      </c>
      <c r="O67" s="180">
        <f>IF(ISNUMBER('将来負担比率（分子）の構造'!M$53), IF('将来負担比率（分子）の構造'!M$53 &lt; 0, 0, '将来負担比率（分子）の構造'!M$53), NA())</f>
        <v>6517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427</v>
      </c>
      <c r="C72" s="184">
        <f>基金残高に係る経年分析!G55</f>
        <v>369</v>
      </c>
      <c r="D72" s="184">
        <f>基金残高に係る経年分析!H55</f>
        <v>272</v>
      </c>
    </row>
    <row r="73" spans="1:16" x14ac:dyDescent="0.15">
      <c r="A73" s="183" t="s">
        <v>78</v>
      </c>
      <c r="B73" s="184">
        <f>基金残高に係る経年分析!F56</f>
        <v>25</v>
      </c>
      <c r="C73" s="184">
        <f>基金残高に係る経年分析!G56</f>
        <v>22</v>
      </c>
      <c r="D73" s="184">
        <f>基金残高に係る経年分析!H56</f>
        <v>99</v>
      </c>
    </row>
    <row r="74" spans="1:16" x14ac:dyDescent="0.15">
      <c r="A74" s="183" t="s">
        <v>79</v>
      </c>
      <c r="B74" s="184">
        <f>基金残高に係る経年分析!F57</f>
        <v>83</v>
      </c>
      <c r="C74" s="184">
        <f>基金残高に係る経年分析!G57</f>
        <v>175</v>
      </c>
      <c r="D74" s="184">
        <f>基金残高に係る経年分析!H57</f>
        <v>268</v>
      </c>
    </row>
  </sheetData>
  <sheetProtection algorithmName="SHA-512" hashValue="IJcS6a4OPEWYLbW70t9PaR5QMmTZTA/tWCtvnjODt1l/7GEjnpRtq3x+kGhrzGC/wOvVXcQnY/HTMkqW1KJFew==" saltValue="tb0dELBcZnn34ZmQl4mJ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789181</v>
      </c>
      <c r="S5" s="727"/>
      <c r="T5" s="727"/>
      <c r="U5" s="727"/>
      <c r="V5" s="727"/>
      <c r="W5" s="727"/>
      <c r="X5" s="727"/>
      <c r="Y5" s="773"/>
      <c r="Z5" s="791">
        <v>11.4</v>
      </c>
      <c r="AA5" s="791"/>
      <c r="AB5" s="791"/>
      <c r="AC5" s="791"/>
      <c r="AD5" s="792">
        <v>787116</v>
      </c>
      <c r="AE5" s="792"/>
      <c r="AF5" s="792"/>
      <c r="AG5" s="792"/>
      <c r="AH5" s="792"/>
      <c r="AI5" s="792"/>
      <c r="AJ5" s="792"/>
      <c r="AK5" s="792"/>
      <c r="AL5" s="774">
        <v>19.600000000000001</v>
      </c>
      <c r="AM5" s="743"/>
      <c r="AN5" s="743"/>
      <c r="AO5" s="775"/>
      <c r="AP5" s="760" t="s">
        <v>230</v>
      </c>
      <c r="AQ5" s="761"/>
      <c r="AR5" s="761"/>
      <c r="AS5" s="761"/>
      <c r="AT5" s="761"/>
      <c r="AU5" s="761"/>
      <c r="AV5" s="761"/>
      <c r="AW5" s="761"/>
      <c r="AX5" s="761"/>
      <c r="AY5" s="761"/>
      <c r="AZ5" s="761"/>
      <c r="BA5" s="761"/>
      <c r="BB5" s="761"/>
      <c r="BC5" s="761"/>
      <c r="BD5" s="761"/>
      <c r="BE5" s="761"/>
      <c r="BF5" s="762"/>
      <c r="BG5" s="661">
        <v>775664</v>
      </c>
      <c r="BH5" s="664"/>
      <c r="BI5" s="664"/>
      <c r="BJ5" s="664"/>
      <c r="BK5" s="664"/>
      <c r="BL5" s="664"/>
      <c r="BM5" s="664"/>
      <c r="BN5" s="665"/>
      <c r="BO5" s="723">
        <v>98.3</v>
      </c>
      <c r="BP5" s="723"/>
      <c r="BQ5" s="723"/>
      <c r="BR5" s="723"/>
      <c r="BS5" s="724">
        <v>2065</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64465</v>
      </c>
      <c r="S6" s="664"/>
      <c r="T6" s="664"/>
      <c r="U6" s="664"/>
      <c r="V6" s="664"/>
      <c r="W6" s="664"/>
      <c r="X6" s="664"/>
      <c r="Y6" s="665"/>
      <c r="Z6" s="723">
        <v>0.9</v>
      </c>
      <c r="AA6" s="723"/>
      <c r="AB6" s="723"/>
      <c r="AC6" s="723"/>
      <c r="AD6" s="724">
        <v>64465</v>
      </c>
      <c r="AE6" s="724"/>
      <c r="AF6" s="724"/>
      <c r="AG6" s="724"/>
      <c r="AH6" s="724"/>
      <c r="AI6" s="724"/>
      <c r="AJ6" s="724"/>
      <c r="AK6" s="724"/>
      <c r="AL6" s="666">
        <v>1.6</v>
      </c>
      <c r="AM6" s="667"/>
      <c r="AN6" s="667"/>
      <c r="AO6" s="725"/>
      <c r="AP6" s="658" t="s">
        <v>235</v>
      </c>
      <c r="AQ6" s="659"/>
      <c r="AR6" s="659"/>
      <c r="AS6" s="659"/>
      <c r="AT6" s="659"/>
      <c r="AU6" s="659"/>
      <c r="AV6" s="659"/>
      <c r="AW6" s="659"/>
      <c r="AX6" s="659"/>
      <c r="AY6" s="659"/>
      <c r="AZ6" s="659"/>
      <c r="BA6" s="659"/>
      <c r="BB6" s="659"/>
      <c r="BC6" s="659"/>
      <c r="BD6" s="659"/>
      <c r="BE6" s="659"/>
      <c r="BF6" s="660"/>
      <c r="BG6" s="661">
        <v>775664</v>
      </c>
      <c r="BH6" s="664"/>
      <c r="BI6" s="664"/>
      <c r="BJ6" s="664"/>
      <c r="BK6" s="664"/>
      <c r="BL6" s="664"/>
      <c r="BM6" s="664"/>
      <c r="BN6" s="665"/>
      <c r="BO6" s="723">
        <v>98.3</v>
      </c>
      <c r="BP6" s="723"/>
      <c r="BQ6" s="723"/>
      <c r="BR6" s="723"/>
      <c r="BS6" s="724">
        <v>2065</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66228</v>
      </c>
      <c r="CS6" s="664"/>
      <c r="CT6" s="664"/>
      <c r="CU6" s="664"/>
      <c r="CV6" s="664"/>
      <c r="CW6" s="664"/>
      <c r="CX6" s="664"/>
      <c r="CY6" s="665"/>
      <c r="CZ6" s="774">
        <v>1</v>
      </c>
      <c r="DA6" s="743"/>
      <c r="DB6" s="743"/>
      <c r="DC6" s="777"/>
      <c r="DD6" s="669" t="s">
        <v>237</v>
      </c>
      <c r="DE6" s="664"/>
      <c r="DF6" s="664"/>
      <c r="DG6" s="664"/>
      <c r="DH6" s="664"/>
      <c r="DI6" s="664"/>
      <c r="DJ6" s="664"/>
      <c r="DK6" s="664"/>
      <c r="DL6" s="664"/>
      <c r="DM6" s="664"/>
      <c r="DN6" s="664"/>
      <c r="DO6" s="664"/>
      <c r="DP6" s="665"/>
      <c r="DQ6" s="669">
        <v>66228</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1047</v>
      </c>
      <c r="S7" s="664"/>
      <c r="T7" s="664"/>
      <c r="U7" s="664"/>
      <c r="V7" s="664"/>
      <c r="W7" s="664"/>
      <c r="X7" s="664"/>
      <c r="Y7" s="665"/>
      <c r="Z7" s="723">
        <v>0</v>
      </c>
      <c r="AA7" s="723"/>
      <c r="AB7" s="723"/>
      <c r="AC7" s="723"/>
      <c r="AD7" s="724">
        <v>1047</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288311</v>
      </c>
      <c r="BH7" s="664"/>
      <c r="BI7" s="664"/>
      <c r="BJ7" s="664"/>
      <c r="BK7" s="664"/>
      <c r="BL7" s="664"/>
      <c r="BM7" s="664"/>
      <c r="BN7" s="665"/>
      <c r="BO7" s="723">
        <v>36.5</v>
      </c>
      <c r="BP7" s="723"/>
      <c r="BQ7" s="723"/>
      <c r="BR7" s="723"/>
      <c r="BS7" s="724">
        <v>2065</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1671289</v>
      </c>
      <c r="CS7" s="664"/>
      <c r="CT7" s="664"/>
      <c r="CU7" s="664"/>
      <c r="CV7" s="664"/>
      <c r="CW7" s="664"/>
      <c r="CX7" s="664"/>
      <c r="CY7" s="665"/>
      <c r="CZ7" s="723">
        <v>24.3</v>
      </c>
      <c r="DA7" s="723"/>
      <c r="DB7" s="723"/>
      <c r="DC7" s="723"/>
      <c r="DD7" s="669">
        <v>8461</v>
      </c>
      <c r="DE7" s="664"/>
      <c r="DF7" s="664"/>
      <c r="DG7" s="664"/>
      <c r="DH7" s="664"/>
      <c r="DI7" s="664"/>
      <c r="DJ7" s="664"/>
      <c r="DK7" s="664"/>
      <c r="DL7" s="664"/>
      <c r="DM7" s="664"/>
      <c r="DN7" s="664"/>
      <c r="DO7" s="664"/>
      <c r="DP7" s="665"/>
      <c r="DQ7" s="669">
        <v>972757</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991</v>
      </c>
      <c r="S8" s="664"/>
      <c r="T8" s="664"/>
      <c r="U8" s="664"/>
      <c r="V8" s="664"/>
      <c r="W8" s="664"/>
      <c r="X8" s="664"/>
      <c r="Y8" s="665"/>
      <c r="Z8" s="723">
        <v>0</v>
      </c>
      <c r="AA8" s="723"/>
      <c r="AB8" s="723"/>
      <c r="AC8" s="723"/>
      <c r="AD8" s="724">
        <v>991</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14078</v>
      </c>
      <c r="BH8" s="664"/>
      <c r="BI8" s="664"/>
      <c r="BJ8" s="664"/>
      <c r="BK8" s="664"/>
      <c r="BL8" s="664"/>
      <c r="BM8" s="664"/>
      <c r="BN8" s="665"/>
      <c r="BO8" s="723">
        <v>1.8</v>
      </c>
      <c r="BP8" s="723"/>
      <c r="BQ8" s="723"/>
      <c r="BR8" s="723"/>
      <c r="BS8" s="669" t="s">
        <v>237</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1682836</v>
      </c>
      <c r="CS8" s="664"/>
      <c r="CT8" s="664"/>
      <c r="CU8" s="664"/>
      <c r="CV8" s="664"/>
      <c r="CW8" s="664"/>
      <c r="CX8" s="664"/>
      <c r="CY8" s="665"/>
      <c r="CZ8" s="723">
        <v>24.5</v>
      </c>
      <c r="DA8" s="723"/>
      <c r="DB8" s="723"/>
      <c r="DC8" s="723"/>
      <c r="DD8" s="669" t="s">
        <v>130</v>
      </c>
      <c r="DE8" s="664"/>
      <c r="DF8" s="664"/>
      <c r="DG8" s="664"/>
      <c r="DH8" s="664"/>
      <c r="DI8" s="664"/>
      <c r="DJ8" s="664"/>
      <c r="DK8" s="664"/>
      <c r="DL8" s="664"/>
      <c r="DM8" s="664"/>
      <c r="DN8" s="664"/>
      <c r="DO8" s="664"/>
      <c r="DP8" s="665"/>
      <c r="DQ8" s="669">
        <v>894890</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799</v>
      </c>
      <c r="S9" s="664"/>
      <c r="T9" s="664"/>
      <c r="U9" s="664"/>
      <c r="V9" s="664"/>
      <c r="W9" s="664"/>
      <c r="X9" s="664"/>
      <c r="Y9" s="665"/>
      <c r="Z9" s="723">
        <v>0</v>
      </c>
      <c r="AA9" s="723"/>
      <c r="AB9" s="723"/>
      <c r="AC9" s="723"/>
      <c r="AD9" s="724">
        <v>799</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243507</v>
      </c>
      <c r="BH9" s="664"/>
      <c r="BI9" s="664"/>
      <c r="BJ9" s="664"/>
      <c r="BK9" s="664"/>
      <c r="BL9" s="664"/>
      <c r="BM9" s="664"/>
      <c r="BN9" s="665"/>
      <c r="BO9" s="723">
        <v>30.9</v>
      </c>
      <c r="BP9" s="723"/>
      <c r="BQ9" s="723"/>
      <c r="BR9" s="723"/>
      <c r="BS9" s="669" t="s">
        <v>176</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701651</v>
      </c>
      <c r="CS9" s="664"/>
      <c r="CT9" s="664"/>
      <c r="CU9" s="664"/>
      <c r="CV9" s="664"/>
      <c r="CW9" s="664"/>
      <c r="CX9" s="664"/>
      <c r="CY9" s="665"/>
      <c r="CZ9" s="723">
        <v>10.199999999999999</v>
      </c>
      <c r="DA9" s="723"/>
      <c r="DB9" s="723"/>
      <c r="DC9" s="723"/>
      <c r="DD9" s="669">
        <v>15686</v>
      </c>
      <c r="DE9" s="664"/>
      <c r="DF9" s="664"/>
      <c r="DG9" s="664"/>
      <c r="DH9" s="664"/>
      <c r="DI9" s="664"/>
      <c r="DJ9" s="664"/>
      <c r="DK9" s="664"/>
      <c r="DL9" s="664"/>
      <c r="DM9" s="664"/>
      <c r="DN9" s="664"/>
      <c r="DO9" s="664"/>
      <c r="DP9" s="665"/>
      <c r="DQ9" s="669">
        <v>649285</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248</v>
      </c>
      <c r="AE10" s="724"/>
      <c r="AF10" s="724"/>
      <c r="AG10" s="724"/>
      <c r="AH10" s="724"/>
      <c r="AI10" s="724"/>
      <c r="AJ10" s="724"/>
      <c r="AK10" s="724"/>
      <c r="AL10" s="666" t="s">
        <v>130</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20317</v>
      </c>
      <c r="BH10" s="664"/>
      <c r="BI10" s="664"/>
      <c r="BJ10" s="664"/>
      <c r="BK10" s="664"/>
      <c r="BL10" s="664"/>
      <c r="BM10" s="664"/>
      <c r="BN10" s="665"/>
      <c r="BO10" s="723">
        <v>2.6</v>
      </c>
      <c r="BP10" s="723"/>
      <c r="BQ10" s="723"/>
      <c r="BR10" s="723"/>
      <c r="BS10" s="669" t="s">
        <v>237</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687</v>
      </c>
      <c r="CS10" s="664"/>
      <c r="CT10" s="664"/>
      <c r="CU10" s="664"/>
      <c r="CV10" s="664"/>
      <c r="CW10" s="664"/>
      <c r="CX10" s="664"/>
      <c r="CY10" s="665"/>
      <c r="CZ10" s="723">
        <v>0</v>
      </c>
      <c r="DA10" s="723"/>
      <c r="DB10" s="723"/>
      <c r="DC10" s="723"/>
      <c r="DD10" s="669" t="s">
        <v>237</v>
      </c>
      <c r="DE10" s="664"/>
      <c r="DF10" s="664"/>
      <c r="DG10" s="664"/>
      <c r="DH10" s="664"/>
      <c r="DI10" s="664"/>
      <c r="DJ10" s="664"/>
      <c r="DK10" s="664"/>
      <c r="DL10" s="664"/>
      <c r="DM10" s="664"/>
      <c r="DN10" s="664"/>
      <c r="DO10" s="664"/>
      <c r="DP10" s="665"/>
      <c r="DQ10" s="669">
        <v>602</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237</v>
      </c>
      <c r="AA11" s="723"/>
      <c r="AB11" s="723"/>
      <c r="AC11" s="723"/>
      <c r="AD11" s="724" t="s">
        <v>130</v>
      </c>
      <c r="AE11" s="724"/>
      <c r="AF11" s="724"/>
      <c r="AG11" s="724"/>
      <c r="AH11" s="724"/>
      <c r="AI11" s="724"/>
      <c r="AJ11" s="724"/>
      <c r="AK11" s="724"/>
      <c r="AL11" s="666" t="s">
        <v>130</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10409</v>
      </c>
      <c r="BH11" s="664"/>
      <c r="BI11" s="664"/>
      <c r="BJ11" s="664"/>
      <c r="BK11" s="664"/>
      <c r="BL11" s="664"/>
      <c r="BM11" s="664"/>
      <c r="BN11" s="665"/>
      <c r="BO11" s="723">
        <v>1.3</v>
      </c>
      <c r="BP11" s="723"/>
      <c r="BQ11" s="723"/>
      <c r="BR11" s="723"/>
      <c r="BS11" s="669">
        <v>2065</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370545</v>
      </c>
      <c r="CS11" s="664"/>
      <c r="CT11" s="664"/>
      <c r="CU11" s="664"/>
      <c r="CV11" s="664"/>
      <c r="CW11" s="664"/>
      <c r="CX11" s="664"/>
      <c r="CY11" s="665"/>
      <c r="CZ11" s="723">
        <v>5.4</v>
      </c>
      <c r="DA11" s="723"/>
      <c r="DB11" s="723"/>
      <c r="DC11" s="723"/>
      <c r="DD11" s="669">
        <v>13026</v>
      </c>
      <c r="DE11" s="664"/>
      <c r="DF11" s="664"/>
      <c r="DG11" s="664"/>
      <c r="DH11" s="664"/>
      <c r="DI11" s="664"/>
      <c r="DJ11" s="664"/>
      <c r="DK11" s="664"/>
      <c r="DL11" s="664"/>
      <c r="DM11" s="664"/>
      <c r="DN11" s="664"/>
      <c r="DO11" s="664"/>
      <c r="DP11" s="665"/>
      <c r="DQ11" s="669">
        <v>241341</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181293</v>
      </c>
      <c r="S12" s="664"/>
      <c r="T12" s="664"/>
      <c r="U12" s="664"/>
      <c r="V12" s="664"/>
      <c r="W12" s="664"/>
      <c r="X12" s="664"/>
      <c r="Y12" s="665"/>
      <c r="Z12" s="723">
        <v>2.6</v>
      </c>
      <c r="AA12" s="723"/>
      <c r="AB12" s="723"/>
      <c r="AC12" s="723"/>
      <c r="AD12" s="724">
        <v>181293</v>
      </c>
      <c r="AE12" s="724"/>
      <c r="AF12" s="724"/>
      <c r="AG12" s="724"/>
      <c r="AH12" s="724"/>
      <c r="AI12" s="724"/>
      <c r="AJ12" s="724"/>
      <c r="AK12" s="724"/>
      <c r="AL12" s="666">
        <v>4.5</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381150</v>
      </c>
      <c r="BH12" s="664"/>
      <c r="BI12" s="664"/>
      <c r="BJ12" s="664"/>
      <c r="BK12" s="664"/>
      <c r="BL12" s="664"/>
      <c r="BM12" s="664"/>
      <c r="BN12" s="665"/>
      <c r="BO12" s="723">
        <v>48.3</v>
      </c>
      <c r="BP12" s="723"/>
      <c r="BQ12" s="723"/>
      <c r="BR12" s="723"/>
      <c r="BS12" s="669" t="s">
        <v>248</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96025</v>
      </c>
      <c r="CS12" s="664"/>
      <c r="CT12" s="664"/>
      <c r="CU12" s="664"/>
      <c r="CV12" s="664"/>
      <c r="CW12" s="664"/>
      <c r="CX12" s="664"/>
      <c r="CY12" s="665"/>
      <c r="CZ12" s="723">
        <v>1.4</v>
      </c>
      <c r="DA12" s="723"/>
      <c r="DB12" s="723"/>
      <c r="DC12" s="723"/>
      <c r="DD12" s="669" t="s">
        <v>248</v>
      </c>
      <c r="DE12" s="664"/>
      <c r="DF12" s="664"/>
      <c r="DG12" s="664"/>
      <c r="DH12" s="664"/>
      <c r="DI12" s="664"/>
      <c r="DJ12" s="664"/>
      <c r="DK12" s="664"/>
      <c r="DL12" s="664"/>
      <c r="DM12" s="664"/>
      <c r="DN12" s="664"/>
      <c r="DO12" s="664"/>
      <c r="DP12" s="665"/>
      <c r="DQ12" s="669">
        <v>64035</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v>4876</v>
      </c>
      <c r="S13" s="664"/>
      <c r="T13" s="664"/>
      <c r="U13" s="664"/>
      <c r="V13" s="664"/>
      <c r="W13" s="664"/>
      <c r="X13" s="664"/>
      <c r="Y13" s="665"/>
      <c r="Z13" s="723">
        <v>0.1</v>
      </c>
      <c r="AA13" s="723"/>
      <c r="AB13" s="723"/>
      <c r="AC13" s="723"/>
      <c r="AD13" s="724">
        <v>4876</v>
      </c>
      <c r="AE13" s="724"/>
      <c r="AF13" s="724"/>
      <c r="AG13" s="724"/>
      <c r="AH13" s="724"/>
      <c r="AI13" s="724"/>
      <c r="AJ13" s="724"/>
      <c r="AK13" s="724"/>
      <c r="AL13" s="666">
        <v>0.1</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363491</v>
      </c>
      <c r="BH13" s="664"/>
      <c r="BI13" s="664"/>
      <c r="BJ13" s="664"/>
      <c r="BK13" s="664"/>
      <c r="BL13" s="664"/>
      <c r="BM13" s="664"/>
      <c r="BN13" s="665"/>
      <c r="BO13" s="723">
        <v>46.1</v>
      </c>
      <c r="BP13" s="723"/>
      <c r="BQ13" s="723"/>
      <c r="BR13" s="723"/>
      <c r="BS13" s="669" t="s">
        <v>248</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599240</v>
      </c>
      <c r="CS13" s="664"/>
      <c r="CT13" s="664"/>
      <c r="CU13" s="664"/>
      <c r="CV13" s="664"/>
      <c r="CW13" s="664"/>
      <c r="CX13" s="664"/>
      <c r="CY13" s="665"/>
      <c r="CZ13" s="723">
        <v>8.6999999999999993</v>
      </c>
      <c r="DA13" s="723"/>
      <c r="DB13" s="723"/>
      <c r="DC13" s="723"/>
      <c r="DD13" s="669">
        <v>168433</v>
      </c>
      <c r="DE13" s="664"/>
      <c r="DF13" s="664"/>
      <c r="DG13" s="664"/>
      <c r="DH13" s="664"/>
      <c r="DI13" s="664"/>
      <c r="DJ13" s="664"/>
      <c r="DK13" s="664"/>
      <c r="DL13" s="664"/>
      <c r="DM13" s="664"/>
      <c r="DN13" s="664"/>
      <c r="DO13" s="664"/>
      <c r="DP13" s="665"/>
      <c r="DQ13" s="669">
        <v>400878</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248</v>
      </c>
      <c r="AA14" s="723"/>
      <c r="AB14" s="723"/>
      <c r="AC14" s="723"/>
      <c r="AD14" s="724" t="s">
        <v>130</v>
      </c>
      <c r="AE14" s="724"/>
      <c r="AF14" s="724"/>
      <c r="AG14" s="724"/>
      <c r="AH14" s="724"/>
      <c r="AI14" s="724"/>
      <c r="AJ14" s="724"/>
      <c r="AK14" s="724"/>
      <c r="AL14" s="666" t="s">
        <v>130</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35243</v>
      </c>
      <c r="BH14" s="664"/>
      <c r="BI14" s="664"/>
      <c r="BJ14" s="664"/>
      <c r="BK14" s="664"/>
      <c r="BL14" s="664"/>
      <c r="BM14" s="664"/>
      <c r="BN14" s="665"/>
      <c r="BO14" s="723">
        <v>4.5</v>
      </c>
      <c r="BP14" s="723"/>
      <c r="BQ14" s="723"/>
      <c r="BR14" s="723"/>
      <c r="BS14" s="669" t="s">
        <v>237</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416764</v>
      </c>
      <c r="CS14" s="664"/>
      <c r="CT14" s="664"/>
      <c r="CU14" s="664"/>
      <c r="CV14" s="664"/>
      <c r="CW14" s="664"/>
      <c r="CX14" s="664"/>
      <c r="CY14" s="665"/>
      <c r="CZ14" s="723">
        <v>6.1</v>
      </c>
      <c r="DA14" s="723"/>
      <c r="DB14" s="723"/>
      <c r="DC14" s="723"/>
      <c r="DD14" s="669">
        <v>6216</v>
      </c>
      <c r="DE14" s="664"/>
      <c r="DF14" s="664"/>
      <c r="DG14" s="664"/>
      <c r="DH14" s="664"/>
      <c r="DI14" s="664"/>
      <c r="DJ14" s="664"/>
      <c r="DK14" s="664"/>
      <c r="DL14" s="664"/>
      <c r="DM14" s="664"/>
      <c r="DN14" s="664"/>
      <c r="DO14" s="664"/>
      <c r="DP14" s="665"/>
      <c r="DQ14" s="669">
        <v>336301</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15808</v>
      </c>
      <c r="S15" s="664"/>
      <c r="T15" s="664"/>
      <c r="U15" s="664"/>
      <c r="V15" s="664"/>
      <c r="W15" s="664"/>
      <c r="X15" s="664"/>
      <c r="Y15" s="665"/>
      <c r="Z15" s="723">
        <v>0.2</v>
      </c>
      <c r="AA15" s="723"/>
      <c r="AB15" s="723"/>
      <c r="AC15" s="723"/>
      <c r="AD15" s="724">
        <v>15808</v>
      </c>
      <c r="AE15" s="724"/>
      <c r="AF15" s="724"/>
      <c r="AG15" s="724"/>
      <c r="AH15" s="724"/>
      <c r="AI15" s="724"/>
      <c r="AJ15" s="724"/>
      <c r="AK15" s="724"/>
      <c r="AL15" s="666">
        <v>0.4</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70960</v>
      </c>
      <c r="BH15" s="664"/>
      <c r="BI15" s="664"/>
      <c r="BJ15" s="664"/>
      <c r="BK15" s="664"/>
      <c r="BL15" s="664"/>
      <c r="BM15" s="664"/>
      <c r="BN15" s="665"/>
      <c r="BO15" s="723">
        <v>9</v>
      </c>
      <c r="BP15" s="723"/>
      <c r="BQ15" s="723"/>
      <c r="BR15" s="723"/>
      <c r="BS15" s="669" t="s">
        <v>130</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388123</v>
      </c>
      <c r="CS15" s="664"/>
      <c r="CT15" s="664"/>
      <c r="CU15" s="664"/>
      <c r="CV15" s="664"/>
      <c r="CW15" s="664"/>
      <c r="CX15" s="664"/>
      <c r="CY15" s="665"/>
      <c r="CZ15" s="723">
        <v>5.6</v>
      </c>
      <c r="DA15" s="723"/>
      <c r="DB15" s="723"/>
      <c r="DC15" s="723"/>
      <c r="DD15" s="669">
        <v>14659</v>
      </c>
      <c r="DE15" s="664"/>
      <c r="DF15" s="664"/>
      <c r="DG15" s="664"/>
      <c r="DH15" s="664"/>
      <c r="DI15" s="664"/>
      <c r="DJ15" s="664"/>
      <c r="DK15" s="664"/>
      <c r="DL15" s="664"/>
      <c r="DM15" s="664"/>
      <c r="DN15" s="664"/>
      <c r="DO15" s="664"/>
      <c r="DP15" s="665"/>
      <c r="DQ15" s="669">
        <v>323976</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248</v>
      </c>
      <c r="S16" s="664"/>
      <c r="T16" s="664"/>
      <c r="U16" s="664"/>
      <c r="V16" s="664"/>
      <c r="W16" s="664"/>
      <c r="X16" s="664"/>
      <c r="Y16" s="665"/>
      <c r="Z16" s="723" t="s">
        <v>237</v>
      </c>
      <c r="AA16" s="723"/>
      <c r="AB16" s="723"/>
      <c r="AC16" s="723"/>
      <c r="AD16" s="724" t="s">
        <v>130</v>
      </c>
      <c r="AE16" s="724"/>
      <c r="AF16" s="724"/>
      <c r="AG16" s="724"/>
      <c r="AH16" s="724"/>
      <c r="AI16" s="724"/>
      <c r="AJ16" s="724"/>
      <c r="AK16" s="724"/>
      <c r="AL16" s="666" t="s">
        <v>248</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237</v>
      </c>
      <c r="BP16" s="723"/>
      <c r="BQ16" s="723"/>
      <c r="BR16" s="723"/>
      <c r="BS16" s="669" t="s">
        <v>130</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2350</v>
      </c>
      <c r="CS16" s="664"/>
      <c r="CT16" s="664"/>
      <c r="CU16" s="664"/>
      <c r="CV16" s="664"/>
      <c r="CW16" s="664"/>
      <c r="CX16" s="664"/>
      <c r="CY16" s="665"/>
      <c r="CZ16" s="723">
        <v>0</v>
      </c>
      <c r="DA16" s="723"/>
      <c r="DB16" s="723"/>
      <c r="DC16" s="723"/>
      <c r="DD16" s="669" t="s">
        <v>176</v>
      </c>
      <c r="DE16" s="664"/>
      <c r="DF16" s="664"/>
      <c r="DG16" s="664"/>
      <c r="DH16" s="664"/>
      <c r="DI16" s="664"/>
      <c r="DJ16" s="664"/>
      <c r="DK16" s="664"/>
      <c r="DL16" s="664"/>
      <c r="DM16" s="664"/>
      <c r="DN16" s="664"/>
      <c r="DO16" s="664"/>
      <c r="DP16" s="665"/>
      <c r="DQ16" s="669">
        <v>1583</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1581</v>
      </c>
      <c r="S17" s="664"/>
      <c r="T17" s="664"/>
      <c r="U17" s="664"/>
      <c r="V17" s="664"/>
      <c r="W17" s="664"/>
      <c r="X17" s="664"/>
      <c r="Y17" s="665"/>
      <c r="Z17" s="723">
        <v>0</v>
      </c>
      <c r="AA17" s="723"/>
      <c r="AB17" s="723"/>
      <c r="AC17" s="723"/>
      <c r="AD17" s="724">
        <v>1581</v>
      </c>
      <c r="AE17" s="724"/>
      <c r="AF17" s="724"/>
      <c r="AG17" s="724"/>
      <c r="AH17" s="724"/>
      <c r="AI17" s="724"/>
      <c r="AJ17" s="724"/>
      <c r="AK17" s="724"/>
      <c r="AL17" s="666">
        <v>0</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130</v>
      </c>
      <c r="BP17" s="723"/>
      <c r="BQ17" s="723"/>
      <c r="BR17" s="723"/>
      <c r="BS17" s="669" t="s">
        <v>248</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881031</v>
      </c>
      <c r="CS17" s="664"/>
      <c r="CT17" s="664"/>
      <c r="CU17" s="664"/>
      <c r="CV17" s="664"/>
      <c r="CW17" s="664"/>
      <c r="CX17" s="664"/>
      <c r="CY17" s="665"/>
      <c r="CZ17" s="723">
        <v>12.8</v>
      </c>
      <c r="DA17" s="723"/>
      <c r="DB17" s="723"/>
      <c r="DC17" s="723"/>
      <c r="DD17" s="669" t="s">
        <v>130</v>
      </c>
      <c r="DE17" s="664"/>
      <c r="DF17" s="664"/>
      <c r="DG17" s="664"/>
      <c r="DH17" s="664"/>
      <c r="DI17" s="664"/>
      <c r="DJ17" s="664"/>
      <c r="DK17" s="664"/>
      <c r="DL17" s="664"/>
      <c r="DM17" s="664"/>
      <c r="DN17" s="664"/>
      <c r="DO17" s="664"/>
      <c r="DP17" s="665"/>
      <c r="DQ17" s="669">
        <v>855658</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3378566</v>
      </c>
      <c r="S18" s="664"/>
      <c r="T18" s="664"/>
      <c r="U18" s="664"/>
      <c r="V18" s="664"/>
      <c r="W18" s="664"/>
      <c r="X18" s="664"/>
      <c r="Y18" s="665"/>
      <c r="Z18" s="723">
        <v>48.6</v>
      </c>
      <c r="AA18" s="723"/>
      <c r="AB18" s="723"/>
      <c r="AC18" s="723"/>
      <c r="AD18" s="724">
        <v>2932743</v>
      </c>
      <c r="AE18" s="724"/>
      <c r="AF18" s="724"/>
      <c r="AG18" s="724"/>
      <c r="AH18" s="724"/>
      <c r="AI18" s="724"/>
      <c r="AJ18" s="724"/>
      <c r="AK18" s="724"/>
      <c r="AL18" s="666">
        <v>73</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248</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130</v>
      </c>
      <c r="DA18" s="723"/>
      <c r="DB18" s="723"/>
      <c r="DC18" s="723"/>
      <c r="DD18" s="669" t="s">
        <v>237</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2932743</v>
      </c>
      <c r="S19" s="664"/>
      <c r="T19" s="664"/>
      <c r="U19" s="664"/>
      <c r="V19" s="664"/>
      <c r="W19" s="664"/>
      <c r="X19" s="664"/>
      <c r="Y19" s="665"/>
      <c r="Z19" s="723">
        <v>42.2</v>
      </c>
      <c r="AA19" s="723"/>
      <c r="AB19" s="723"/>
      <c r="AC19" s="723"/>
      <c r="AD19" s="724">
        <v>2932743</v>
      </c>
      <c r="AE19" s="724"/>
      <c r="AF19" s="724"/>
      <c r="AG19" s="724"/>
      <c r="AH19" s="724"/>
      <c r="AI19" s="724"/>
      <c r="AJ19" s="724"/>
      <c r="AK19" s="724"/>
      <c r="AL19" s="666">
        <v>73</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13517</v>
      </c>
      <c r="BH19" s="664"/>
      <c r="BI19" s="664"/>
      <c r="BJ19" s="664"/>
      <c r="BK19" s="664"/>
      <c r="BL19" s="664"/>
      <c r="BM19" s="664"/>
      <c r="BN19" s="665"/>
      <c r="BO19" s="723">
        <v>1.7</v>
      </c>
      <c r="BP19" s="723"/>
      <c r="BQ19" s="723"/>
      <c r="BR19" s="723"/>
      <c r="BS19" s="669" t="s">
        <v>176</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237</v>
      </c>
      <c r="DE19" s="664"/>
      <c r="DF19" s="664"/>
      <c r="DG19" s="664"/>
      <c r="DH19" s="664"/>
      <c r="DI19" s="664"/>
      <c r="DJ19" s="664"/>
      <c r="DK19" s="664"/>
      <c r="DL19" s="664"/>
      <c r="DM19" s="664"/>
      <c r="DN19" s="664"/>
      <c r="DO19" s="664"/>
      <c r="DP19" s="665"/>
      <c r="DQ19" s="669" t="s">
        <v>237</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444823</v>
      </c>
      <c r="S20" s="664"/>
      <c r="T20" s="664"/>
      <c r="U20" s="664"/>
      <c r="V20" s="664"/>
      <c r="W20" s="664"/>
      <c r="X20" s="664"/>
      <c r="Y20" s="665"/>
      <c r="Z20" s="723">
        <v>6.4</v>
      </c>
      <c r="AA20" s="723"/>
      <c r="AB20" s="723"/>
      <c r="AC20" s="723"/>
      <c r="AD20" s="724" t="s">
        <v>130</v>
      </c>
      <c r="AE20" s="724"/>
      <c r="AF20" s="724"/>
      <c r="AG20" s="724"/>
      <c r="AH20" s="724"/>
      <c r="AI20" s="724"/>
      <c r="AJ20" s="724"/>
      <c r="AK20" s="724"/>
      <c r="AL20" s="666" t="s">
        <v>248</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13517</v>
      </c>
      <c r="BH20" s="664"/>
      <c r="BI20" s="664"/>
      <c r="BJ20" s="664"/>
      <c r="BK20" s="664"/>
      <c r="BL20" s="664"/>
      <c r="BM20" s="664"/>
      <c r="BN20" s="665"/>
      <c r="BO20" s="723">
        <v>1.7</v>
      </c>
      <c r="BP20" s="723"/>
      <c r="BQ20" s="723"/>
      <c r="BR20" s="723"/>
      <c r="BS20" s="669" t="s">
        <v>248</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6876769</v>
      </c>
      <c r="CS20" s="664"/>
      <c r="CT20" s="664"/>
      <c r="CU20" s="664"/>
      <c r="CV20" s="664"/>
      <c r="CW20" s="664"/>
      <c r="CX20" s="664"/>
      <c r="CY20" s="665"/>
      <c r="CZ20" s="723">
        <v>100</v>
      </c>
      <c r="DA20" s="723"/>
      <c r="DB20" s="723"/>
      <c r="DC20" s="723"/>
      <c r="DD20" s="669">
        <v>226481</v>
      </c>
      <c r="DE20" s="664"/>
      <c r="DF20" s="664"/>
      <c r="DG20" s="664"/>
      <c r="DH20" s="664"/>
      <c r="DI20" s="664"/>
      <c r="DJ20" s="664"/>
      <c r="DK20" s="664"/>
      <c r="DL20" s="664"/>
      <c r="DM20" s="664"/>
      <c r="DN20" s="664"/>
      <c r="DO20" s="664"/>
      <c r="DP20" s="665"/>
      <c r="DQ20" s="669">
        <v>4807534</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v>1000</v>
      </c>
      <c r="S21" s="664"/>
      <c r="T21" s="664"/>
      <c r="U21" s="664"/>
      <c r="V21" s="664"/>
      <c r="W21" s="664"/>
      <c r="X21" s="664"/>
      <c r="Y21" s="665"/>
      <c r="Z21" s="723">
        <v>0</v>
      </c>
      <c r="AA21" s="723"/>
      <c r="AB21" s="723"/>
      <c r="AC21" s="723"/>
      <c r="AD21" s="724" t="s">
        <v>237</v>
      </c>
      <c r="AE21" s="724"/>
      <c r="AF21" s="724"/>
      <c r="AG21" s="724"/>
      <c r="AH21" s="724"/>
      <c r="AI21" s="724"/>
      <c r="AJ21" s="724"/>
      <c r="AK21" s="724"/>
      <c r="AL21" s="666" t="s">
        <v>237</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13517</v>
      </c>
      <c r="BH21" s="664"/>
      <c r="BI21" s="664"/>
      <c r="BJ21" s="664"/>
      <c r="BK21" s="664"/>
      <c r="BL21" s="664"/>
      <c r="BM21" s="664"/>
      <c r="BN21" s="665"/>
      <c r="BO21" s="723">
        <v>1.7</v>
      </c>
      <c r="BP21" s="723"/>
      <c r="BQ21" s="723"/>
      <c r="BR21" s="723"/>
      <c r="BS21" s="669" t="s">
        <v>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4438607</v>
      </c>
      <c r="S22" s="664"/>
      <c r="T22" s="664"/>
      <c r="U22" s="664"/>
      <c r="V22" s="664"/>
      <c r="W22" s="664"/>
      <c r="X22" s="664"/>
      <c r="Y22" s="665"/>
      <c r="Z22" s="723">
        <v>63.8</v>
      </c>
      <c r="AA22" s="723"/>
      <c r="AB22" s="723"/>
      <c r="AC22" s="723"/>
      <c r="AD22" s="724">
        <v>3990719</v>
      </c>
      <c r="AE22" s="724"/>
      <c r="AF22" s="724"/>
      <c r="AG22" s="724"/>
      <c r="AH22" s="724"/>
      <c r="AI22" s="724"/>
      <c r="AJ22" s="724"/>
      <c r="AK22" s="724"/>
      <c r="AL22" s="666">
        <v>99.3</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237</v>
      </c>
      <c r="BP22" s="723"/>
      <c r="BQ22" s="723"/>
      <c r="BR22" s="723"/>
      <c r="BS22" s="669" t="s">
        <v>176</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1084</v>
      </c>
      <c r="S23" s="664"/>
      <c r="T23" s="664"/>
      <c r="U23" s="664"/>
      <c r="V23" s="664"/>
      <c r="W23" s="664"/>
      <c r="X23" s="664"/>
      <c r="Y23" s="665"/>
      <c r="Z23" s="723">
        <v>0</v>
      </c>
      <c r="AA23" s="723"/>
      <c r="AB23" s="723"/>
      <c r="AC23" s="723"/>
      <c r="AD23" s="724">
        <v>1084</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248</v>
      </c>
      <c r="BP23" s="723"/>
      <c r="BQ23" s="723"/>
      <c r="BR23" s="723"/>
      <c r="BS23" s="669" t="s">
        <v>130</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38272</v>
      </c>
      <c r="S24" s="664"/>
      <c r="T24" s="664"/>
      <c r="U24" s="664"/>
      <c r="V24" s="664"/>
      <c r="W24" s="664"/>
      <c r="X24" s="664"/>
      <c r="Y24" s="665"/>
      <c r="Z24" s="723">
        <v>0.6</v>
      </c>
      <c r="AA24" s="723"/>
      <c r="AB24" s="723"/>
      <c r="AC24" s="723"/>
      <c r="AD24" s="724" t="s">
        <v>176</v>
      </c>
      <c r="AE24" s="724"/>
      <c r="AF24" s="724"/>
      <c r="AG24" s="724"/>
      <c r="AH24" s="724"/>
      <c r="AI24" s="724"/>
      <c r="AJ24" s="724"/>
      <c r="AK24" s="724"/>
      <c r="AL24" s="666" t="s">
        <v>248</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130</v>
      </c>
      <c r="BP24" s="723"/>
      <c r="BQ24" s="723"/>
      <c r="BR24" s="723"/>
      <c r="BS24" s="669" t="s">
        <v>248</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2848045</v>
      </c>
      <c r="CS24" s="727"/>
      <c r="CT24" s="727"/>
      <c r="CU24" s="727"/>
      <c r="CV24" s="727"/>
      <c r="CW24" s="727"/>
      <c r="CX24" s="727"/>
      <c r="CY24" s="773"/>
      <c r="CZ24" s="774">
        <v>41.4</v>
      </c>
      <c r="DA24" s="743"/>
      <c r="DB24" s="743"/>
      <c r="DC24" s="777"/>
      <c r="DD24" s="772">
        <v>2169577</v>
      </c>
      <c r="DE24" s="727"/>
      <c r="DF24" s="727"/>
      <c r="DG24" s="727"/>
      <c r="DH24" s="727"/>
      <c r="DI24" s="727"/>
      <c r="DJ24" s="727"/>
      <c r="DK24" s="773"/>
      <c r="DL24" s="772">
        <v>2151980</v>
      </c>
      <c r="DM24" s="727"/>
      <c r="DN24" s="727"/>
      <c r="DO24" s="727"/>
      <c r="DP24" s="727"/>
      <c r="DQ24" s="727"/>
      <c r="DR24" s="727"/>
      <c r="DS24" s="727"/>
      <c r="DT24" s="727"/>
      <c r="DU24" s="727"/>
      <c r="DV24" s="773"/>
      <c r="DW24" s="774">
        <v>51.5</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58620</v>
      </c>
      <c r="S25" s="664"/>
      <c r="T25" s="664"/>
      <c r="U25" s="664"/>
      <c r="V25" s="664"/>
      <c r="W25" s="664"/>
      <c r="X25" s="664"/>
      <c r="Y25" s="665"/>
      <c r="Z25" s="723">
        <v>0.8</v>
      </c>
      <c r="AA25" s="723"/>
      <c r="AB25" s="723"/>
      <c r="AC25" s="723"/>
      <c r="AD25" s="724">
        <v>3225</v>
      </c>
      <c r="AE25" s="724"/>
      <c r="AF25" s="724"/>
      <c r="AG25" s="724"/>
      <c r="AH25" s="724"/>
      <c r="AI25" s="724"/>
      <c r="AJ25" s="724"/>
      <c r="AK25" s="724"/>
      <c r="AL25" s="666">
        <v>0.1</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248</v>
      </c>
      <c r="BH25" s="664"/>
      <c r="BI25" s="664"/>
      <c r="BJ25" s="664"/>
      <c r="BK25" s="664"/>
      <c r="BL25" s="664"/>
      <c r="BM25" s="664"/>
      <c r="BN25" s="665"/>
      <c r="BO25" s="723" t="s">
        <v>130</v>
      </c>
      <c r="BP25" s="723"/>
      <c r="BQ25" s="723"/>
      <c r="BR25" s="723"/>
      <c r="BS25" s="669" t="s">
        <v>248</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1073621</v>
      </c>
      <c r="CS25" s="662"/>
      <c r="CT25" s="662"/>
      <c r="CU25" s="662"/>
      <c r="CV25" s="662"/>
      <c r="CW25" s="662"/>
      <c r="CX25" s="662"/>
      <c r="CY25" s="663"/>
      <c r="CZ25" s="666">
        <v>15.6</v>
      </c>
      <c r="DA25" s="695"/>
      <c r="DB25" s="695"/>
      <c r="DC25" s="696"/>
      <c r="DD25" s="669">
        <v>1052260</v>
      </c>
      <c r="DE25" s="662"/>
      <c r="DF25" s="662"/>
      <c r="DG25" s="662"/>
      <c r="DH25" s="662"/>
      <c r="DI25" s="662"/>
      <c r="DJ25" s="662"/>
      <c r="DK25" s="663"/>
      <c r="DL25" s="669">
        <v>1034663</v>
      </c>
      <c r="DM25" s="662"/>
      <c r="DN25" s="662"/>
      <c r="DO25" s="662"/>
      <c r="DP25" s="662"/>
      <c r="DQ25" s="662"/>
      <c r="DR25" s="662"/>
      <c r="DS25" s="662"/>
      <c r="DT25" s="662"/>
      <c r="DU25" s="662"/>
      <c r="DV25" s="663"/>
      <c r="DW25" s="666">
        <v>24.8</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19329</v>
      </c>
      <c r="S26" s="664"/>
      <c r="T26" s="664"/>
      <c r="U26" s="664"/>
      <c r="V26" s="664"/>
      <c r="W26" s="664"/>
      <c r="X26" s="664"/>
      <c r="Y26" s="665"/>
      <c r="Z26" s="723">
        <v>0.3</v>
      </c>
      <c r="AA26" s="723"/>
      <c r="AB26" s="723"/>
      <c r="AC26" s="723"/>
      <c r="AD26" s="724" t="s">
        <v>237</v>
      </c>
      <c r="AE26" s="724"/>
      <c r="AF26" s="724"/>
      <c r="AG26" s="724"/>
      <c r="AH26" s="724"/>
      <c r="AI26" s="724"/>
      <c r="AJ26" s="724"/>
      <c r="AK26" s="724"/>
      <c r="AL26" s="666" t="s">
        <v>248</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248</v>
      </c>
      <c r="BP26" s="723"/>
      <c r="BQ26" s="723"/>
      <c r="BR26" s="723"/>
      <c r="BS26" s="669" t="s">
        <v>237</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691388</v>
      </c>
      <c r="CS26" s="664"/>
      <c r="CT26" s="664"/>
      <c r="CU26" s="664"/>
      <c r="CV26" s="664"/>
      <c r="CW26" s="664"/>
      <c r="CX26" s="664"/>
      <c r="CY26" s="665"/>
      <c r="CZ26" s="666">
        <v>10.1</v>
      </c>
      <c r="DA26" s="695"/>
      <c r="DB26" s="695"/>
      <c r="DC26" s="696"/>
      <c r="DD26" s="669">
        <v>672522</v>
      </c>
      <c r="DE26" s="664"/>
      <c r="DF26" s="664"/>
      <c r="DG26" s="664"/>
      <c r="DH26" s="664"/>
      <c r="DI26" s="664"/>
      <c r="DJ26" s="664"/>
      <c r="DK26" s="665"/>
      <c r="DL26" s="669" t="s">
        <v>237</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537450</v>
      </c>
      <c r="S27" s="664"/>
      <c r="T27" s="664"/>
      <c r="U27" s="664"/>
      <c r="V27" s="664"/>
      <c r="W27" s="664"/>
      <c r="X27" s="664"/>
      <c r="Y27" s="665"/>
      <c r="Z27" s="723">
        <v>7.7</v>
      </c>
      <c r="AA27" s="723"/>
      <c r="AB27" s="723"/>
      <c r="AC27" s="723"/>
      <c r="AD27" s="724" t="s">
        <v>237</v>
      </c>
      <c r="AE27" s="724"/>
      <c r="AF27" s="724"/>
      <c r="AG27" s="724"/>
      <c r="AH27" s="724"/>
      <c r="AI27" s="724"/>
      <c r="AJ27" s="724"/>
      <c r="AK27" s="724"/>
      <c r="AL27" s="666" t="s">
        <v>237</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789181</v>
      </c>
      <c r="BH27" s="664"/>
      <c r="BI27" s="664"/>
      <c r="BJ27" s="664"/>
      <c r="BK27" s="664"/>
      <c r="BL27" s="664"/>
      <c r="BM27" s="664"/>
      <c r="BN27" s="665"/>
      <c r="BO27" s="723">
        <v>100</v>
      </c>
      <c r="BP27" s="723"/>
      <c r="BQ27" s="723"/>
      <c r="BR27" s="723"/>
      <c r="BS27" s="669">
        <v>2065</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893393</v>
      </c>
      <c r="CS27" s="662"/>
      <c r="CT27" s="662"/>
      <c r="CU27" s="662"/>
      <c r="CV27" s="662"/>
      <c r="CW27" s="662"/>
      <c r="CX27" s="662"/>
      <c r="CY27" s="663"/>
      <c r="CZ27" s="666">
        <v>13</v>
      </c>
      <c r="DA27" s="695"/>
      <c r="DB27" s="695"/>
      <c r="DC27" s="696"/>
      <c r="DD27" s="669">
        <v>261659</v>
      </c>
      <c r="DE27" s="662"/>
      <c r="DF27" s="662"/>
      <c r="DG27" s="662"/>
      <c r="DH27" s="662"/>
      <c r="DI27" s="662"/>
      <c r="DJ27" s="662"/>
      <c r="DK27" s="663"/>
      <c r="DL27" s="669">
        <v>261659</v>
      </c>
      <c r="DM27" s="662"/>
      <c r="DN27" s="662"/>
      <c r="DO27" s="662"/>
      <c r="DP27" s="662"/>
      <c r="DQ27" s="662"/>
      <c r="DR27" s="662"/>
      <c r="DS27" s="662"/>
      <c r="DT27" s="662"/>
      <c r="DU27" s="662"/>
      <c r="DV27" s="663"/>
      <c r="DW27" s="666">
        <v>6.3</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237</v>
      </c>
      <c r="AE28" s="724"/>
      <c r="AF28" s="724"/>
      <c r="AG28" s="724"/>
      <c r="AH28" s="724"/>
      <c r="AI28" s="724"/>
      <c r="AJ28" s="724"/>
      <c r="AK28" s="724"/>
      <c r="AL28" s="666" t="s">
        <v>237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881031</v>
      </c>
      <c r="CS28" s="664"/>
      <c r="CT28" s="664"/>
      <c r="CU28" s="664"/>
      <c r="CV28" s="664"/>
      <c r="CW28" s="664"/>
      <c r="CX28" s="664"/>
      <c r="CY28" s="665"/>
      <c r="CZ28" s="666">
        <v>12.8</v>
      </c>
      <c r="DA28" s="695"/>
      <c r="DB28" s="695"/>
      <c r="DC28" s="696"/>
      <c r="DD28" s="669">
        <v>855658</v>
      </c>
      <c r="DE28" s="664"/>
      <c r="DF28" s="664"/>
      <c r="DG28" s="664"/>
      <c r="DH28" s="664"/>
      <c r="DI28" s="664"/>
      <c r="DJ28" s="664"/>
      <c r="DK28" s="665"/>
      <c r="DL28" s="669">
        <v>855658</v>
      </c>
      <c r="DM28" s="664"/>
      <c r="DN28" s="664"/>
      <c r="DO28" s="664"/>
      <c r="DP28" s="664"/>
      <c r="DQ28" s="664"/>
      <c r="DR28" s="664"/>
      <c r="DS28" s="664"/>
      <c r="DT28" s="664"/>
      <c r="DU28" s="664"/>
      <c r="DV28" s="665"/>
      <c r="DW28" s="666">
        <v>20.5</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446441</v>
      </c>
      <c r="S29" s="664"/>
      <c r="T29" s="664"/>
      <c r="U29" s="664"/>
      <c r="V29" s="664"/>
      <c r="W29" s="664"/>
      <c r="X29" s="664"/>
      <c r="Y29" s="665"/>
      <c r="Z29" s="723">
        <v>6.4</v>
      </c>
      <c r="AA29" s="723"/>
      <c r="AB29" s="723"/>
      <c r="AC29" s="723"/>
      <c r="AD29" s="724" t="s">
        <v>130</v>
      </c>
      <c r="AE29" s="724"/>
      <c r="AF29" s="724"/>
      <c r="AG29" s="724"/>
      <c r="AH29" s="724"/>
      <c r="AI29" s="724"/>
      <c r="AJ29" s="724"/>
      <c r="AK29" s="724"/>
      <c r="AL29" s="666" t="s">
        <v>248</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879946</v>
      </c>
      <c r="CS29" s="662"/>
      <c r="CT29" s="662"/>
      <c r="CU29" s="662"/>
      <c r="CV29" s="662"/>
      <c r="CW29" s="662"/>
      <c r="CX29" s="662"/>
      <c r="CY29" s="663"/>
      <c r="CZ29" s="666">
        <v>12.8</v>
      </c>
      <c r="DA29" s="695"/>
      <c r="DB29" s="695"/>
      <c r="DC29" s="696"/>
      <c r="DD29" s="669">
        <v>854573</v>
      </c>
      <c r="DE29" s="662"/>
      <c r="DF29" s="662"/>
      <c r="DG29" s="662"/>
      <c r="DH29" s="662"/>
      <c r="DI29" s="662"/>
      <c r="DJ29" s="662"/>
      <c r="DK29" s="663"/>
      <c r="DL29" s="669">
        <v>854573</v>
      </c>
      <c r="DM29" s="662"/>
      <c r="DN29" s="662"/>
      <c r="DO29" s="662"/>
      <c r="DP29" s="662"/>
      <c r="DQ29" s="662"/>
      <c r="DR29" s="662"/>
      <c r="DS29" s="662"/>
      <c r="DT29" s="662"/>
      <c r="DU29" s="662"/>
      <c r="DV29" s="663"/>
      <c r="DW29" s="666">
        <v>20.399999999999999</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22238</v>
      </c>
      <c r="S30" s="664"/>
      <c r="T30" s="664"/>
      <c r="U30" s="664"/>
      <c r="V30" s="664"/>
      <c r="W30" s="664"/>
      <c r="X30" s="664"/>
      <c r="Y30" s="665"/>
      <c r="Z30" s="723">
        <v>0.3</v>
      </c>
      <c r="AA30" s="723"/>
      <c r="AB30" s="723"/>
      <c r="AC30" s="723"/>
      <c r="AD30" s="724">
        <v>18841</v>
      </c>
      <c r="AE30" s="724"/>
      <c r="AF30" s="724"/>
      <c r="AG30" s="724"/>
      <c r="AH30" s="724"/>
      <c r="AI30" s="724"/>
      <c r="AJ30" s="724"/>
      <c r="AK30" s="724"/>
      <c r="AL30" s="666">
        <v>0.5</v>
      </c>
      <c r="AM30" s="667"/>
      <c r="AN30" s="667"/>
      <c r="AO30" s="725"/>
      <c r="AP30" s="751" t="s">
        <v>313</v>
      </c>
      <c r="AQ30" s="752"/>
      <c r="AR30" s="752"/>
      <c r="AS30" s="752"/>
      <c r="AT30" s="757" t="s">
        <v>314</v>
      </c>
      <c r="AU30" s="230"/>
      <c r="AV30" s="230"/>
      <c r="AW30" s="230"/>
      <c r="AX30" s="760" t="s">
        <v>190</v>
      </c>
      <c r="AY30" s="761"/>
      <c r="AZ30" s="761"/>
      <c r="BA30" s="761"/>
      <c r="BB30" s="761"/>
      <c r="BC30" s="761"/>
      <c r="BD30" s="761"/>
      <c r="BE30" s="761"/>
      <c r="BF30" s="762"/>
      <c r="BG30" s="741">
        <v>98.5</v>
      </c>
      <c r="BH30" s="742"/>
      <c r="BI30" s="742"/>
      <c r="BJ30" s="742"/>
      <c r="BK30" s="742"/>
      <c r="BL30" s="742"/>
      <c r="BM30" s="743">
        <v>92.5</v>
      </c>
      <c r="BN30" s="742"/>
      <c r="BO30" s="742"/>
      <c r="BP30" s="742"/>
      <c r="BQ30" s="744"/>
      <c r="BR30" s="741">
        <v>98.5</v>
      </c>
      <c r="BS30" s="742"/>
      <c r="BT30" s="742"/>
      <c r="BU30" s="742"/>
      <c r="BV30" s="742"/>
      <c r="BW30" s="742"/>
      <c r="BX30" s="743">
        <v>91.1</v>
      </c>
      <c r="BY30" s="742"/>
      <c r="BZ30" s="742"/>
      <c r="CA30" s="742"/>
      <c r="CB30" s="744"/>
      <c r="CD30" s="747"/>
      <c r="CE30" s="748"/>
      <c r="CF30" s="705" t="s">
        <v>315</v>
      </c>
      <c r="CG30" s="702"/>
      <c r="CH30" s="702"/>
      <c r="CI30" s="702"/>
      <c r="CJ30" s="702"/>
      <c r="CK30" s="702"/>
      <c r="CL30" s="702"/>
      <c r="CM30" s="702"/>
      <c r="CN30" s="702"/>
      <c r="CO30" s="702"/>
      <c r="CP30" s="702"/>
      <c r="CQ30" s="703"/>
      <c r="CR30" s="661">
        <v>785617</v>
      </c>
      <c r="CS30" s="664"/>
      <c r="CT30" s="664"/>
      <c r="CU30" s="664"/>
      <c r="CV30" s="664"/>
      <c r="CW30" s="664"/>
      <c r="CX30" s="664"/>
      <c r="CY30" s="665"/>
      <c r="CZ30" s="666">
        <v>11.4</v>
      </c>
      <c r="DA30" s="695"/>
      <c r="DB30" s="695"/>
      <c r="DC30" s="696"/>
      <c r="DD30" s="669">
        <v>760244</v>
      </c>
      <c r="DE30" s="664"/>
      <c r="DF30" s="664"/>
      <c r="DG30" s="664"/>
      <c r="DH30" s="664"/>
      <c r="DI30" s="664"/>
      <c r="DJ30" s="664"/>
      <c r="DK30" s="665"/>
      <c r="DL30" s="669">
        <v>760244</v>
      </c>
      <c r="DM30" s="664"/>
      <c r="DN30" s="664"/>
      <c r="DO30" s="664"/>
      <c r="DP30" s="664"/>
      <c r="DQ30" s="664"/>
      <c r="DR30" s="664"/>
      <c r="DS30" s="664"/>
      <c r="DT30" s="664"/>
      <c r="DU30" s="664"/>
      <c r="DV30" s="665"/>
      <c r="DW30" s="666">
        <v>18.2</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319936</v>
      </c>
      <c r="S31" s="664"/>
      <c r="T31" s="664"/>
      <c r="U31" s="664"/>
      <c r="V31" s="664"/>
      <c r="W31" s="664"/>
      <c r="X31" s="664"/>
      <c r="Y31" s="665"/>
      <c r="Z31" s="723">
        <v>4.5999999999999996</v>
      </c>
      <c r="AA31" s="723"/>
      <c r="AB31" s="723"/>
      <c r="AC31" s="723"/>
      <c r="AD31" s="724" t="s">
        <v>130</v>
      </c>
      <c r="AE31" s="724"/>
      <c r="AF31" s="724"/>
      <c r="AG31" s="724"/>
      <c r="AH31" s="724"/>
      <c r="AI31" s="724"/>
      <c r="AJ31" s="724"/>
      <c r="AK31" s="724"/>
      <c r="AL31" s="666" t="s">
        <v>237</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98.9</v>
      </c>
      <c r="BH31" s="662"/>
      <c r="BI31" s="662"/>
      <c r="BJ31" s="662"/>
      <c r="BK31" s="662"/>
      <c r="BL31" s="662"/>
      <c r="BM31" s="667">
        <v>94.8</v>
      </c>
      <c r="BN31" s="740"/>
      <c r="BO31" s="740"/>
      <c r="BP31" s="740"/>
      <c r="BQ31" s="701"/>
      <c r="BR31" s="739">
        <v>98.8</v>
      </c>
      <c r="BS31" s="662"/>
      <c r="BT31" s="662"/>
      <c r="BU31" s="662"/>
      <c r="BV31" s="662"/>
      <c r="BW31" s="662"/>
      <c r="BX31" s="667">
        <v>92.9</v>
      </c>
      <c r="BY31" s="740"/>
      <c r="BZ31" s="740"/>
      <c r="CA31" s="740"/>
      <c r="CB31" s="701"/>
      <c r="CD31" s="747"/>
      <c r="CE31" s="748"/>
      <c r="CF31" s="705" t="s">
        <v>319</v>
      </c>
      <c r="CG31" s="702"/>
      <c r="CH31" s="702"/>
      <c r="CI31" s="702"/>
      <c r="CJ31" s="702"/>
      <c r="CK31" s="702"/>
      <c r="CL31" s="702"/>
      <c r="CM31" s="702"/>
      <c r="CN31" s="702"/>
      <c r="CO31" s="702"/>
      <c r="CP31" s="702"/>
      <c r="CQ31" s="703"/>
      <c r="CR31" s="661">
        <v>94329</v>
      </c>
      <c r="CS31" s="662"/>
      <c r="CT31" s="662"/>
      <c r="CU31" s="662"/>
      <c r="CV31" s="662"/>
      <c r="CW31" s="662"/>
      <c r="CX31" s="662"/>
      <c r="CY31" s="663"/>
      <c r="CZ31" s="666">
        <v>1.4</v>
      </c>
      <c r="DA31" s="695"/>
      <c r="DB31" s="695"/>
      <c r="DC31" s="696"/>
      <c r="DD31" s="669">
        <v>94329</v>
      </c>
      <c r="DE31" s="662"/>
      <c r="DF31" s="662"/>
      <c r="DG31" s="662"/>
      <c r="DH31" s="662"/>
      <c r="DI31" s="662"/>
      <c r="DJ31" s="662"/>
      <c r="DK31" s="663"/>
      <c r="DL31" s="669">
        <v>94329</v>
      </c>
      <c r="DM31" s="662"/>
      <c r="DN31" s="662"/>
      <c r="DO31" s="662"/>
      <c r="DP31" s="662"/>
      <c r="DQ31" s="662"/>
      <c r="DR31" s="662"/>
      <c r="DS31" s="662"/>
      <c r="DT31" s="662"/>
      <c r="DU31" s="662"/>
      <c r="DV31" s="663"/>
      <c r="DW31" s="666">
        <v>2.2999999999999998</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462814</v>
      </c>
      <c r="S32" s="664"/>
      <c r="T32" s="664"/>
      <c r="U32" s="664"/>
      <c r="V32" s="664"/>
      <c r="W32" s="664"/>
      <c r="X32" s="664"/>
      <c r="Y32" s="665"/>
      <c r="Z32" s="723">
        <v>6.7</v>
      </c>
      <c r="AA32" s="723"/>
      <c r="AB32" s="723"/>
      <c r="AC32" s="723"/>
      <c r="AD32" s="724" t="s">
        <v>248</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97.9</v>
      </c>
      <c r="BH32" s="677"/>
      <c r="BI32" s="677"/>
      <c r="BJ32" s="677"/>
      <c r="BK32" s="677"/>
      <c r="BL32" s="677"/>
      <c r="BM32" s="721">
        <v>89</v>
      </c>
      <c r="BN32" s="677"/>
      <c r="BO32" s="677"/>
      <c r="BP32" s="677"/>
      <c r="BQ32" s="714"/>
      <c r="BR32" s="738">
        <v>98</v>
      </c>
      <c r="BS32" s="677"/>
      <c r="BT32" s="677"/>
      <c r="BU32" s="677"/>
      <c r="BV32" s="677"/>
      <c r="BW32" s="677"/>
      <c r="BX32" s="721">
        <v>87.5</v>
      </c>
      <c r="BY32" s="677"/>
      <c r="BZ32" s="677"/>
      <c r="CA32" s="677"/>
      <c r="CB32" s="714"/>
      <c r="CD32" s="749"/>
      <c r="CE32" s="750"/>
      <c r="CF32" s="705" t="s">
        <v>322</v>
      </c>
      <c r="CG32" s="702"/>
      <c r="CH32" s="702"/>
      <c r="CI32" s="702"/>
      <c r="CJ32" s="702"/>
      <c r="CK32" s="702"/>
      <c r="CL32" s="702"/>
      <c r="CM32" s="702"/>
      <c r="CN32" s="702"/>
      <c r="CO32" s="702"/>
      <c r="CP32" s="702"/>
      <c r="CQ32" s="703"/>
      <c r="CR32" s="661">
        <v>1085</v>
      </c>
      <c r="CS32" s="664"/>
      <c r="CT32" s="664"/>
      <c r="CU32" s="664"/>
      <c r="CV32" s="664"/>
      <c r="CW32" s="664"/>
      <c r="CX32" s="664"/>
      <c r="CY32" s="665"/>
      <c r="CZ32" s="666">
        <v>0</v>
      </c>
      <c r="DA32" s="695"/>
      <c r="DB32" s="695"/>
      <c r="DC32" s="696"/>
      <c r="DD32" s="669">
        <v>1085</v>
      </c>
      <c r="DE32" s="664"/>
      <c r="DF32" s="664"/>
      <c r="DG32" s="664"/>
      <c r="DH32" s="664"/>
      <c r="DI32" s="664"/>
      <c r="DJ32" s="664"/>
      <c r="DK32" s="665"/>
      <c r="DL32" s="669">
        <v>1085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48229</v>
      </c>
      <c r="S33" s="664"/>
      <c r="T33" s="664"/>
      <c r="U33" s="664"/>
      <c r="V33" s="664"/>
      <c r="W33" s="664"/>
      <c r="X33" s="664"/>
      <c r="Y33" s="665"/>
      <c r="Z33" s="723">
        <v>0.7</v>
      </c>
      <c r="AA33" s="723"/>
      <c r="AB33" s="723"/>
      <c r="AC33" s="723"/>
      <c r="AD33" s="724" t="s">
        <v>237</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3799893</v>
      </c>
      <c r="CS33" s="662"/>
      <c r="CT33" s="662"/>
      <c r="CU33" s="662"/>
      <c r="CV33" s="662"/>
      <c r="CW33" s="662"/>
      <c r="CX33" s="662"/>
      <c r="CY33" s="663"/>
      <c r="CZ33" s="666">
        <v>55.3</v>
      </c>
      <c r="DA33" s="695"/>
      <c r="DB33" s="695"/>
      <c r="DC33" s="696"/>
      <c r="DD33" s="669">
        <v>2610501</v>
      </c>
      <c r="DE33" s="662"/>
      <c r="DF33" s="662"/>
      <c r="DG33" s="662"/>
      <c r="DH33" s="662"/>
      <c r="DI33" s="662"/>
      <c r="DJ33" s="662"/>
      <c r="DK33" s="663"/>
      <c r="DL33" s="669">
        <v>1872422</v>
      </c>
      <c r="DM33" s="662"/>
      <c r="DN33" s="662"/>
      <c r="DO33" s="662"/>
      <c r="DP33" s="662"/>
      <c r="DQ33" s="662"/>
      <c r="DR33" s="662"/>
      <c r="DS33" s="662"/>
      <c r="DT33" s="662"/>
      <c r="DU33" s="662"/>
      <c r="DV33" s="663"/>
      <c r="DW33" s="666">
        <v>44.8</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66154</v>
      </c>
      <c r="S34" s="664"/>
      <c r="T34" s="664"/>
      <c r="U34" s="664"/>
      <c r="V34" s="664"/>
      <c r="W34" s="664"/>
      <c r="X34" s="664"/>
      <c r="Y34" s="665"/>
      <c r="Z34" s="723">
        <v>1</v>
      </c>
      <c r="AA34" s="723"/>
      <c r="AB34" s="723"/>
      <c r="AC34" s="723"/>
      <c r="AD34" s="724">
        <v>4201</v>
      </c>
      <c r="AE34" s="724"/>
      <c r="AF34" s="724"/>
      <c r="AG34" s="724"/>
      <c r="AH34" s="724"/>
      <c r="AI34" s="724"/>
      <c r="AJ34" s="724"/>
      <c r="AK34" s="724"/>
      <c r="AL34" s="666">
        <v>0.1</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880186</v>
      </c>
      <c r="CS34" s="664"/>
      <c r="CT34" s="664"/>
      <c r="CU34" s="664"/>
      <c r="CV34" s="664"/>
      <c r="CW34" s="664"/>
      <c r="CX34" s="664"/>
      <c r="CY34" s="665"/>
      <c r="CZ34" s="666">
        <v>12.8</v>
      </c>
      <c r="DA34" s="695"/>
      <c r="DB34" s="695"/>
      <c r="DC34" s="696"/>
      <c r="DD34" s="669">
        <v>517739</v>
      </c>
      <c r="DE34" s="664"/>
      <c r="DF34" s="664"/>
      <c r="DG34" s="664"/>
      <c r="DH34" s="664"/>
      <c r="DI34" s="664"/>
      <c r="DJ34" s="664"/>
      <c r="DK34" s="665"/>
      <c r="DL34" s="669">
        <v>337176</v>
      </c>
      <c r="DM34" s="664"/>
      <c r="DN34" s="664"/>
      <c r="DO34" s="664"/>
      <c r="DP34" s="664"/>
      <c r="DQ34" s="664"/>
      <c r="DR34" s="664"/>
      <c r="DS34" s="664"/>
      <c r="DT34" s="664"/>
      <c r="DU34" s="664"/>
      <c r="DV34" s="665"/>
      <c r="DW34" s="666">
        <v>8.1</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493200</v>
      </c>
      <c r="S35" s="664"/>
      <c r="T35" s="664"/>
      <c r="U35" s="664"/>
      <c r="V35" s="664"/>
      <c r="W35" s="664"/>
      <c r="X35" s="664"/>
      <c r="Y35" s="665"/>
      <c r="Z35" s="723">
        <v>7.1</v>
      </c>
      <c r="AA35" s="723"/>
      <c r="AB35" s="723"/>
      <c r="AC35" s="723"/>
      <c r="AD35" s="724" t="s">
        <v>248</v>
      </c>
      <c r="AE35" s="724"/>
      <c r="AF35" s="724"/>
      <c r="AG35" s="724"/>
      <c r="AH35" s="724"/>
      <c r="AI35" s="724"/>
      <c r="AJ35" s="724"/>
      <c r="AK35" s="724"/>
      <c r="AL35" s="666" t="s">
        <v>237</v>
      </c>
      <c r="AM35" s="667"/>
      <c r="AN35" s="667"/>
      <c r="AO35" s="725"/>
      <c r="AP35" s="234"/>
      <c r="AQ35" s="729" t="s">
        <v>330</v>
      </c>
      <c r="AR35" s="730"/>
      <c r="AS35" s="730"/>
      <c r="AT35" s="730"/>
      <c r="AU35" s="730"/>
      <c r="AV35" s="730"/>
      <c r="AW35" s="730"/>
      <c r="AX35" s="730"/>
      <c r="AY35" s="731"/>
      <c r="AZ35" s="726">
        <v>1221379</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66339</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148797</v>
      </c>
      <c r="CS35" s="662"/>
      <c r="CT35" s="662"/>
      <c r="CU35" s="662"/>
      <c r="CV35" s="662"/>
      <c r="CW35" s="662"/>
      <c r="CX35" s="662"/>
      <c r="CY35" s="663"/>
      <c r="CZ35" s="666">
        <v>2.2000000000000002</v>
      </c>
      <c r="DA35" s="695"/>
      <c r="DB35" s="695"/>
      <c r="DC35" s="696"/>
      <c r="DD35" s="669">
        <v>135425</v>
      </c>
      <c r="DE35" s="662"/>
      <c r="DF35" s="662"/>
      <c r="DG35" s="662"/>
      <c r="DH35" s="662"/>
      <c r="DI35" s="662"/>
      <c r="DJ35" s="662"/>
      <c r="DK35" s="663"/>
      <c r="DL35" s="669">
        <v>102717</v>
      </c>
      <c r="DM35" s="662"/>
      <c r="DN35" s="662"/>
      <c r="DO35" s="662"/>
      <c r="DP35" s="662"/>
      <c r="DQ35" s="662"/>
      <c r="DR35" s="662"/>
      <c r="DS35" s="662"/>
      <c r="DT35" s="662"/>
      <c r="DU35" s="662"/>
      <c r="DV35" s="663"/>
      <c r="DW35" s="666">
        <v>2.5</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237</v>
      </c>
      <c r="AA36" s="723"/>
      <c r="AB36" s="723"/>
      <c r="AC36" s="723"/>
      <c r="AD36" s="724" t="s">
        <v>130</v>
      </c>
      <c r="AE36" s="724"/>
      <c r="AF36" s="724"/>
      <c r="AG36" s="724"/>
      <c r="AH36" s="724"/>
      <c r="AI36" s="724"/>
      <c r="AJ36" s="724"/>
      <c r="AK36" s="724"/>
      <c r="AL36" s="666" t="s">
        <v>237</v>
      </c>
      <c r="AM36" s="667"/>
      <c r="AN36" s="667"/>
      <c r="AO36" s="725"/>
      <c r="AQ36" s="698" t="s">
        <v>334</v>
      </c>
      <c r="AR36" s="699"/>
      <c r="AS36" s="699"/>
      <c r="AT36" s="699"/>
      <c r="AU36" s="699"/>
      <c r="AV36" s="699"/>
      <c r="AW36" s="699"/>
      <c r="AX36" s="699"/>
      <c r="AY36" s="700"/>
      <c r="AZ36" s="661">
        <v>300401</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45485</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1435351</v>
      </c>
      <c r="CS36" s="664"/>
      <c r="CT36" s="664"/>
      <c r="CU36" s="664"/>
      <c r="CV36" s="664"/>
      <c r="CW36" s="664"/>
      <c r="CX36" s="664"/>
      <c r="CY36" s="665"/>
      <c r="CZ36" s="666">
        <v>20.9</v>
      </c>
      <c r="DA36" s="695"/>
      <c r="DB36" s="695"/>
      <c r="DC36" s="696"/>
      <c r="DD36" s="669">
        <v>1059923</v>
      </c>
      <c r="DE36" s="664"/>
      <c r="DF36" s="664"/>
      <c r="DG36" s="664"/>
      <c r="DH36" s="664"/>
      <c r="DI36" s="664"/>
      <c r="DJ36" s="664"/>
      <c r="DK36" s="665"/>
      <c r="DL36" s="669">
        <v>935640</v>
      </c>
      <c r="DM36" s="664"/>
      <c r="DN36" s="664"/>
      <c r="DO36" s="664"/>
      <c r="DP36" s="664"/>
      <c r="DQ36" s="664"/>
      <c r="DR36" s="664"/>
      <c r="DS36" s="664"/>
      <c r="DT36" s="664"/>
      <c r="DU36" s="664"/>
      <c r="DV36" s="665"/>
      <c r="DW36" s="666">
        <v>22.4</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161200</v>
      </c>
      <c r="S37" s="664"/>
      <c r="T37" s="664"/>
      <c r="U37" s="664"/>
      <c r="V37" s="664"/>
      <c r="W37" s="664"/>
      <c r="X37" s="664"/>
      <c r="Y37" s="665"/>
      <c r="Z37" s="723">
        <v>2.2999999999999998</v>
      </c>
      <c r="AA37" s="723"/>
      <c r="AB37" s="723"/>
      <c r="AC37" s="723"/>
      <c r="AD37" s="724" t="s">
        <v>130</v>
      </c>
      <c r="AE37" s="724"/>
      <c r="AF37" s="724"/>
      <c r="AG37" s="724"/>
      <c r="AH37" s="724"/>
      <c r="AI37" s="724"/>
      <c r="AJ37" s="724"/>
      <c r="AK37" s="724"/>
      <c r="AL37" s="666" t="s">
        <v>130</v>
      </c>
      <c r="AM37" s="667"/>
      <c r="AN37" s="667"/>
      <c r="AO37" s="725"/>
      <c r="AQ37" s="698" t="s">
        <v>338</v>
      </c>
      <c r="AR37" s="699"/>
      <c r="AS37" s="699"/>
      <c r="AT37" s="699"/>
      <c r="AU37" s="699"/>
      <c r="AV37" s="699"/>
      <c r="AW37" s="699"/>
      <c r="AX37" s="699"/>
      <c r="AY37" s="700"/>
      <c r="AZ37" s="661">
        <v>251258</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1914</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567034</v>
      </c>
      <c r="CS37" s="662"/>
      <c r="CT37" s="662"/>
      <c r="CU37" s="662"/>
      <c r="CV37" s="662"/>
      <c r="CW37" s="662"/>
      <c r="CX37" s="662"/>
      <c r="CY37" s="663"/>
      <c r="CZ37" s="666">
        <v>8.1999999999999993</v>
      </c>
      <c r="DA37" s="695"/>
      <c r="DB37" s="695"/>
      <c r="DC37" s="696"/>
      <c r="DD37" s="669">
        <v>491026</v>
      </c>
      <c r="DE37" s="662"/>
      <c r="DF37" s="662"/>
      <c r="DG37" s="662"/>
      <c r="DH37" s="662"/>
      <c r="DI37" s="662"/>
      <c r="DJ37" s="662"/>
      <c r="DK37" s="663"/>
      <c r="DL37" s="669">
        <v>489884</v>
      </c>
      <c r="DM37" s="662"/>
      <c r="DN37" s="662"/>
      <c r="DO37" s="662"/>
      <c r="DP37" s="662"/>
      <c r="DQ37" s="662"/>
      <c r="DR37" s="662"/>
      <c r="DS37" s="662"/>
      <c r="DT37" s="662"/>
      <c r="DU37" s="662"/>
      <c r="DV37" s="663"/>
      <c r="DW37" s="666">
        <v>11.7</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6952374</v>
      </c>
      <c r="S38" s="713"/>
      <c r="T38" s="713"/>
      <c r="U38" s="713"/>
      <c r="V38" s="713"/>
      <c r="W38" s="713"/>
      <c r="X38" s="713"/>
      <c r="Y38" s="718"/>
      <c r="Z38" s="719">
        <v>100</v>
      </c>
      <c r="AA38" s="719"/>
      <c r="AB38" s="719"/>
      <c r="AC38" s="719"/>
      <c r="AD38" s="720">
        <v>4018070</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85813</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3251</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835165</v>
      </c>
      <c r="CS38" s="664"/>
      <c r="CT38" s="664"/>
      <c r="CU38" s="664"/>
      <c r="CV38" s="664"/>
      <c r="CW38" s="664"/>
      <c r="CX38" s="664"/>
      <c r="CY38" s="665"/>
      <c r="CZ38" s="666">
        <v>12.1</v>
      </c>
      <c r="DA38" s="695"/>
      <c r="DB38" s="695"/>
      <c r="DC38" s="696"/>
      <c r="DD38" s="669">
        <v>719807</v>
      </c>
      <c r="DE38" s="664"/>
      <c r="DF38" s="664"/>
      <c r="DG38" s="664"/>
      <c r="DH38" s="664"/>
      <c r="DI38" s="664"/>
      <c r="DJ38" s="664"/>
      <c r="DK38" s="665"/>
      <c r="DL38" s="669">
        <v>496889</v>
      </c>
      <c r="DM38" s="664"/>
      <c r="DN38" s="664"/>
      <c r="DO38" s="664"/>
      <c r="DP38" s="664"/>
      <c r="DQ38" s="664"/>
      <c r="DR38" s="664"/>
      <c r="DS38" s="664"/>
      <c r="DT38" s="664"/>
      <c r="DU38" s="664"/>
      <c r="DV38" s="665"/>
      <c r="DW38" s="666">
        <v>11.9</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t="s">
        <v>237</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100</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472105</v>
      </c>
      <c r="CS39" s="662"/>
      <c r="CT39" s="662"/>
      <c r="CU39" s="662"/>
      <c r="CV39" s="662"/>
      <c r="CW39" s="662"/>
      <c r="CX39" s="662"/>
      <c r="CY39" s="663"/>
      <c r="CZ39" s="666">
        <v>6.9</v>
      </c>
      <c r="DA39" s="695"/>
      <c r="DB39" s="695"/>
      <c r="DC39" s="696"/>
      <c r="DD39" s="669">
        <v>151256</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169147</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237</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28289</v>
      </c>
      <c r="CS40" s="664"/>
      <c r="CT40" s="664"/>
      <c r="CU40" s="664"/>
      <c r="CV40" s="664"/>
      <c r="CW40" s="664"/>
      <c r="CX40" s="664"/>
      <c r="CY40" s="665"/>
      <c r="CZ40" s="666">
        <v>0.4</v>
      </c>
      <c r="DA40" s="695"/>
      <c r="DB40" s="695"/>
      <c r="DC40" s="696"/>
      <c r="DD40" s="669">
        <v>26351</v>
      </c>
      <c r="DE40" s="664"/>
      <c r="DF40" s="664"/>
      <c r="DG40" s="664"/>
      <c r="DH40" s="664"/>
      <c r="DI40" s="664"/>
      <c r="DJ40" s="664"/>
      <c r="DK40" s="665"/>
      <c r="DL40" s="669" t="s">
        <v>176</v>
      </c>
      <c r="DM40" s="664"/>
      <c r="DN40" s="664"/>
      <c r="DO40" s="664"/>
      <c r="DP40" s="664"/>
      <c r="DQ40" s="664"/>
      <c r="DR40" s="664"/>
      <c r="DS40" s="664"/>
      <c r="DT40" s="664"/>
      <c r="DU40" s="664"/>
      <c r="DV40" s="665"/>
      <c r="DW40" s="666" t="s">
        <v>248</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414760</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325</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248</v>
      </c>
      <c r="CS41" s="662"/>
      <c r="CT41" s="662"/>
      <c r="CU41" s="662"/>
      <c r="CV41" s="662"/>
      <c r="CW41" s="662"/>
      <c r="CX41" s="662"/>
      <c r="CY41" s="663"/>
      <c r="CZ41" s="666" t="s">
        <v>130</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228831</v>
      </c>
      <c r="CS42" s="664"/>
      <c r="CT42" s="664"/>
      <c r="CU42" s="664"/>
      <c r="CV42" s="664"/>
      <c r="CW42" s="664"/>
      <c r="CX42" s="664"/>
      <c r="CY42" s="665"/>
      <c r="CZ42" s="666">
        <v>3.3</v>
      </c>
      <c r="DA42" s="667"/>
      <c r="DB42" s="667"/>
      <c r="DC42" s="668"/>
      <c r="DD42" s="669">
        <v>27456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t="s">
        <v>248</v>
      </c>
      <c r="CS43" s="662"/>
      <c r="CT43" s="662"/>
      <c r="CU43" s="662"/>
      <c r="CV43" s="662"/>
      <c r="CW43" s="662"/>
      <c r="CX43" s="662"/>
      <c r="CY43" s="663"/>
      <c r="CZ43" s="666" t="s">
        <v>237</v>
      </c>
      <c r="DA43" s="695"/>
      <c r="DB43" s="695"/>
      <c r="DC43" s="696"/>
      <c r="DD43" s="669" t="s">
        <v>237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226481</v>
      </c>
      <c r="CS44" s="664"/>
      <c r="CT44" s="664"/>
      <c r="CU44" s="664"/>
      <c r="CV44" s="664"/>
      <c r="CW44" s="664"/>
      <c r="CX44" s="664"/>
      <c r="CY44" s="665"/>
      <c r="CZ44" s="666">
        <v>3.3</v>
      </c>
      <c r="DA44" s="667"/>
      <c r="DB44" s="667"/>
      <c r="DC44" s="668"/>
      <c r="DD44" s="669">
        <v>25873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119257</v>
      </c>
      <c r="CS45" s="662"/>
      <c r="CT45" s="662"/>
      <c r="CU45" s="662"/>
      <c r="CV45" s="662"/>
      <c r="CW45" s="662"/>
      <c r="CX45" s="662"/>
      <c r="CY45" s="663"/>
      <c r="CZ45" s="666">
        <v>1.7</v>
      </c>
      <c r="DA45" s="695"/>
      <c r="DB45" s="695"/>
      <c r="DC45" s="696"/>
      <c r="DD45" s="669">
        <v>197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68721</v>
      </c>
      <c r="CS46" s="664"/>
      <c r="CT46" s="664"/>
      <c r="CU46" s="664"/>
      <c r="CV46" s="664"/>
      <c r="CW46" s="664"/>
      <c r="CX46" s="664"/>
      <c r="CY46" s="665"/>
      <c r="CZ46" s="666">
        <v>1</v>
      </c>
      <c r="DA46" s="667"/>
      <c r="DB46" s="667"/>
      <c r="DC46" s="668"/>
      <c r="DD46" s="669">
        <v>24973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2350</v>
      </c>
      <c r="CS47" s="662"/>
      <c r="CT47" s="662"/>
      <c r="CU47" s="662"/>
      <c r="CV47" s="662"/>
      <c r="CW47" s="662"/>
      <c r="CX47" s="662"/>
      <c r="CY47" s="663"/>
      <c r="CZ47" s="666">
        <v>0</v>
      </c>
      <c r="DA47" s="695"/>
      <c r="DB47" s="695"/>
      <c r="DC47" s="696"/>
      <c r="DD47" s="669">
        <v>1583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130</v>
      </c>
      <c r="CS48" s="664"/>
      <c r="CT48" s="664"/>
      <c r="CU48" s="664"/>
      <c r="CV48" s="664"/>
      <c r="CW48" s="664"/>
      <c r="CX48" s="664"/>
      <c r="CY48" s="665"/>
      <c r="CZ48" s="666" t="s">
        <v>237</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6876769</v>
      </c>
      <c r="CS49" s="677"/>
      <c r="CT49" s="677"/>
      <c r="CU49" s="677"/>
      <c r="CV49" s="677"/>
      <c r="CW49" s="677"/>
      <c r="CX49" s="677"/>
      <c r="CY49" s="678"/>
      <c r="CZ49" s="679">
        <v>100</v>
      </c>
      <c r="DA49" s="680"/>
      <c r="DB49" s="680"/>
      <c r="DC49" s="681"/>
      <c r="DD49" s="682">
        <v>4807534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9WrzOlvEjFc1i5QWgSMo9YF9QhqKhZreV1JbJaTxyArkVJGoDDNiWItUqPSUGiYIMs0vaE01yosohFiQHXdwFg==" saltValue="3LtSnLTOIW8GaUiZ587R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6920</v>
      </c>
      <c r="R7" s="1194"/>
      <c r="S7" s="1194"/>
      <c r="T7" s="1194"/>
      <c r="U7" s="1194"/>
      <c r="V7" s="1194">
        <v>6852</v>
      </c>
      <c r="W7" s="1194"/>
      <c r="X7" s="1194"/>
      <c r="Y7" s="1194"/>
      <c r="Z7" s="1194"/>
      <c r="AA7" s="1194">
        <v>68</v>
      </c>
      <c r="AB7" s="1194"/>
      <c r="AC7" s="1194"/>
      <c r="AD7" s="1194"/>
      <c r="AE7" s="1195"/>
      <c r="AF7" s="1196">
        <v>68</v>
      </c>
      <c r="AG7" s="1197"/>
      <c r="AH7" s="1197"/>
      <c r="AI7" s="1197"/>
      <c r="AJ7" s="1198"/>
      <c r="AK7" s="1180">
        <v>459</v>
      </c>
      <c r="AL7" s="1181"/>
      <c r="AM7" s="1181"/>
      <c r="AN7" s="1181"/>
      <c r="AO7" s="1181"/>
      <c r="AP7" s="1181">
        <v>9607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389</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v>0</v>
      </c>
      <c r="AB8" s="1133"/>
      <c r="AC8" s="1133"/>
      <c r="AD8" s="1133"/>
      <c r="AE8" s="1134"/>
      <c r="AF8" s="1108">
        <v>0</v>
      </c>
      <c r="AG8" s="1109"/>
      <c r="AH8" s="1109"/>
      <c r="AI8" s="1109"/>
      <c r="AJ8" s="1110"/>
      <c r="AK8" s="1175" t="s">
        <v>581</v>
      </c>
      <c r="AL8" s="1176"/>
      <c r="AM8" s="1176"/>
      <c r="AN8" s="1176"/>
      <c r="AO8" s="1176"/>
      <c r="AP8" s="1176" t="s">
        <v>581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390</v>
      </c>
      <c r="C9" s="1127"/>
      <c r="D9" s="1127"/>
      <c r="E9" s="1127"/>
      <c r="F9" s="1127"/>
      <c r="G9" s="1127"/>
      <c r="H9" s="1127"/>
      <c r="I9" s="1127"/>
      <c r="J9" s="1127"/>
      <c r="K9" s="1127"/>
      <c r="L9" s="1127"/>
      <c r="M9" s="1127"/>
      <c r="N9" s="1127"/>
      <c r="O9" s="1127"/>
      <c r="P9" s="1128"/>
      <c r="Q9" s="1132">
        <v>8</v>
      </c>
      <c r="R9" s="1133"/>
      <c r="S9" s="1133"/>
      <c r="T9" s="1133"/>
      <c r="U9" s="1133"/>
      <c r="V9" s="1133">
        <v>7</v>
      </c>
      <c r="W9" s="1133"/>
      <c r="X9" s="1133"/>
      <c r="Y9" s="1133"/>
      <c r="Z9" s="1133"/>
      <c r="AA9" s="1133">
        <v>1</v>
      </c>
      <c r="AB9" s="1133"/>
      <c r="AC9" s="1133"/>
      <c r="AD9" s="1133"/>
      <c r="AE9" s="1134"/>
      <c r="AF9" s="1108">
        <v>1</v>
      </c>
      <c r="AG9" s="1109"/>
      <c r="AH9" s="1109"/>
      <c r="AI9" s="1109"/>
      <c r="AJ9" s="1110"/>
      <c r="AK9" s="1175">
        <v>5</v>
      </c>
      <c r="AL9" s="1176"/>
      <c r="AM9" s="1176"/>
      <c r="AN9" s="1176"/>
      <c r="AO9" s="1176"/>
      <c r="AP9" s="1176">
        <v>29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391</v>
      </c>
      <c r="C10" s="1127"/>
      <c r="D10" s="1127"/>
      <c r="E10" s="1127"/>
      <c r="F10" s="1127"/>
      <c r="G10" s="1127"/>
      <c r="H10" s="1127"/>
      <c r="I10" s="1127"/>
      <c r="J10" s="1127"/>
      <c r="K10" s="1127"/>
      <c r="L10" s="1127"/>
      <c r="M10" s="1127"/>
      <c r="N10" s="1127"/>
      <c r="O10" s="1127"/>
      <c r="P10" s="1128"/>
      <c r="Q10" s="1132">
        <v>38</v>
      </c>
      <c r="R10" s="1133"/>
      <c r="S10" s="1133"/>
      <c r="T10" s="1133"/>
      <c r="U10" s="1133"/>
      <c r="V10" s="1133">
        <v>32</v>
      </c>
      <c r="W10" s="1133"/>
      <c r="X10" s="1133"/>
      <c r="Y10" s="1133"/>
      <c r="Z10" s="1133"/>
      <c r="AA10" s="1133">
        <v>6</v>
      </c>
      <c r="AB10" s="1133"/>
      <c r="AC10" s="1133"/>
      <c r="AD10" s="1133"/>
      <c r="AE10" s="1134"/>
      <c r="AF10" s="1108">
        <v>6</v>
      </c>
      <c r="AG10" s="1109"/>
      <c r="AH10" s="1109"/>
      <c r="AI10" s="1109"/>
      <c r="AJ10" s="1110"/>
      <c r="AK10" s="1175">
        <v>10</v>
      </c>
      <c r="AL10" s="1176"/>
      <c r="AM10" s="1176"/>
      <c r="AN10" s="1176"/>
      <c r="AO10" s="1176"/>
      <c r="AP10" s="1176" t="s">
        <v>581</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393</v>
      </c>
      <c r="B23" s="1033" t="s">
        <v>394</v>
      </c>
      <c r="C23" s="1034"/>
      <c r="D23" s="1034"/>
      <c r="E23" s="1034"/>
      <c r="F23" s="1034"/>
      <c r="G23" s="1034"/>
      <c r="H23" s="1034"/>
      <c r="I23" s="1034"/>
      <c r="J23" s="1034"/>
      <c r="K23" s="1034"/>
      <c r="L23" s="1034"/>
      <c r="M23" s="1034"/>
      <c r="N23" s="1034"/>
      <c r="O23" s="1034"/>
      <c r="P23" s="1035"/>
      <c r="Q23" s="1157">
        <v>6952</v>
      </c>
      <c r="R23" s="1158"/>
      <c r="S23" s="1158"/>
      <c r="T23" s="1158"/>
      <c r="U23" s="1158"/>
      <c r="V23" s="1158">
        <v>6877</v>
      </c>
      <c r="W23" s="1158"/>
      <c r="X23" s="1158"/>
      <c r="Y23" s="1158"/>
      <c r="Z23" s="1158"/>
      <c r="AA23" s="1158">
        <v>76</v>
      </c>
      <c r="AB23" s="1158"/>
      <c r="AC23" s="1158"/>
      <c r="AD23" s="1158"/>
      <c r="AE23" s="1159"/>
      <c r="AF23" s="1160">
        <v>76</v>
      </c>
      <c r="AG23" s="1158"/>
      <c r="AH23" s="1158"/>
      <c r="AI23" s="1158"/>
      <c r="AJ23" s="1161"/>
      <c r="AK23" s="1162"/>
      <c r="AL23" s="1163"/>
      <c r="AM23" s="1163"/>
      <c r="AN23" s="1163"/>
      <c r="AO23" s="1163"/>
      <c r="AP23" s="1158">
        <v>9636</v>
      </c>
      <c r="AQ23" s="1158"/>
      <c r="AR23" s="1158"/>
      <c r="AS23" s="1158"/>
      <c r="AT23" s="1158"/>
      <c r="AU23" s="1164"/>
      <c r="AV23" s="1164"/>
      <c r="AW23" s="1164"/>
      <c r="AX23" s="1164"/>
      <c r="AY23" s="1165"/>
      <c r="AZ23" s="1154" t="s">
        <v>395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398</v>
      </c>
      <c r="R26" s="1091"/>
      <c r="S26" s="1091"/>
      <c r="T26" s="1091"/>
      <c r="U26" s="1092"/>
      <c r="V26" s="1090" t="s">
        <v>399</v>
      </c>
      <c r="W26" s="1091"/>
      <c r="X26" s="1091"/>
      <c r="Y26" s="1091"/>
      <c r="Z26" s="1092"/>
      <c r="AA26" s="1090" t="s">
        <v>400</v>
      </c>
      <c r="AB26" s="1091"/>
      <c r="AC26" s="1091"/>
      <c r="AD26" s="1091"/>
      <c r="AE26" s="1091"/>
      <c r="AF26" s="1148" t="s">
        <v>401</v>
      </c>
      <c r="AG26" s="1097"/>
      <c r="AH26" s="1097"/>
      <c r="AI26" s="1097"/>
      <c r="AJ26" s="1149"/>
      <c r="AK26" s="1091" t="s">
        <v>402</v>
      </c>
      <c r="AL26" s="1091"/>
      <c r="AM26" s="1091"/>
      <c r="AN26" s="1091"/>
      <c r="AO26" s="1092"/>
      <c r="AP26" s="1090" t="s">
        <v>403</v>
      </c>
      <c r="AQ26" s="1091"/>
      <c r="AR26" s="1091"/>
      <c r="AS26" s="1091"/>
      <c r="AT26" s="1092"/>
      <c r="AU26" s="1090" t="s">
        <v>404</v>
      </c>
      <c r="AV26" s="1091"/>
      <c r="AW26" s="1091"/>
      <c r="AX26" s="1091"/>
      <c r="AY26" s="1092"/>
      <c r="AZ26" s="1090" t="s">
        <v>405</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406</v>
      </c>
      <c r="C28" s="1140"/>
      <c r="D28" s="1140"/>
      <c r="E28" s="1140"/>
      <c r="F28" s="1140"/>
      <c r="G28" s="1140"/>
      <c r="H28" s="1140"/>
      <c r="I28" s="1140"/>
      <c r="J28" s="1140"/>
      <c r="K28" s="1140"/>
      <c r="L28" s="1140"/>
      <c r="M28" s="1140"/>
      <c r="N28" s="1140"/>
      <c r="O28" s="1140"/>
      <c r="P28" s="1141"/>
      <c r="Q28" s="1142">
        <v>1635</v>
      </c>
      <c r="R28" s="1143"/>
      <c r="S28" s="1143"/>
      <c r="T28" s="1143"/>
      <c r="U28" s="1143"/>
      <c r="V28" s="1143">
        <v>1569</v>
      </c>
      <c r="W28" s="1143"/>
      <c r="X28" s="1143"/>
      <c r="Y28" s="1143"/>
      <c r="Z28" s="1143"/>
      <c r="AA28" s="1143">
        <v>66</v>
      </c>
      <c r="AB28" s="1143"/>
      <c r="AC28" s="1143"/>
      <c r="AD28" s="1143"/>
      <c r="AE28" s="1144"/>
      <c r="AF28" s="1145">
        <v>66</v>
      </c>
      <c r="AG28" s="1143"/>
      <c r="AH28" s="1143"/>
      <c r="AI28" s="1143"/>
      <c r="AJ28" s="1146"/>
      <c r="AK28" s="1147">
        <v>169</v>
      </c>
      <c r="AL28" s="1135"/>
      <c r="AM28" s="1135"/>
      <c r="AN28" s="1135"/>
      <c r="AO28" s="1135"/>
      <c r="AP28" s="1135" t="s">
        <v>581</v>
      </c>
      <c r="AQ28" s="1135"/>
      <c r="AR28" s="1135"/>
      <c r="AS28" s="1135"/>
      <c r="AT28" s="1135"/>
      <c r="AU28" s="1135" t="s">
        <v>581</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407</v>
      </c>
      <c r="C29" s="1127"/>
      <c r="D29" s="1127"/>
      <c r="E29" s="1127"/>
      <c r="F29" s="1127"/>
      <c r="G29" s="1127"/>
      <c r="H29" s="1127"/>
      <c r="I29" s="1127"/>
      <c r="J29" s="1127"/>
      <c r="K29" s="1127"/>
      <c r="L29" s="1127"/>
      <c r="M29" s="1127"/>
      <c r="N29" s="1127"/>
      <c r="O29" s="1127"/>
      <c r="P29" s="1128"/>
      <c r="Q29" s="1132">
        <v>1562</v>
      </c>
      <c r="R29" s="1133"/>
      <c r="S29" s="1133"/>
      <c r="T29" s="1133"/>
      <c r="U29" s="1133"/>
      <c r="V29" s="1133">
        <v>1521</v>
      </c>
      <c r="W29" s="1133"/>
      <c r="X29" s="1133"/>
      <c r="Y29" s="1133"/>
      <c r="Z29" s="1133"/>
      <c r="AA29" s="1133">
        <v>40</v>
      </c>
      <c r="AB29" s="1133"/>
      <c r="AC29" s="1133"/>
      <c r="AD29" s="1133"/>
      <c r="AE29" s="1134"/>
      <c r="AF29" s="1108">
        <v>40</v>
      </c>
      <c r="AG29" s="1109"/>
      <c r="AH29" s="1109"/>
      <c r="AI29" s="1109"/>
      <c r="AJ29" s="1110"/>
      <c r="AK29" s="1069">
        <v>255</v>
      </c>
      <c r="AL29" s="1060"/>
      <c r="AM29" s="1060"/>
      <c r="AN29" s="1060"/>
      <c r="AO29" s="1060"/>
      <c r="AP29" s="1060" t="s">
        <v>581</v>
      </c>
      <c r="AQ29" s="1060"/>
      <c r="AR29" s="1060"/>
      <c r="AS29" s="1060"/>
      <c r="AT29" s="1060"/>
      <c r="AU29" s="1060" t="s">
        <v>581</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582</v>
      </c>
      <c r="C30" s="1127"/>
      <c r="D30" s="1127"/>
      <c r="E30" s="1127"/>
      <c r="F30" s="1127"/>
      <c r="G30" s="1127"/>
      <c r="H30" s="1127"/>
      <c r="I30" s="1127"/>
      <c r="J30" s="1127"/>
      <c r="K30" s="1127"/>
      <c r="L30" s="1127"/>
      <c r="M30" s="1127"/>
      <c r="N30" s="1127"/>
      <c r="O30" s="1127"/>
      <c r="P30" s="1128"/>
      <c r="Q30" s="1132">
        <v>127</v>
      </c>
      <c r="R30" s="1133"/>
      <c r="S30" s="1133"/>
      <c r="T30" s="1133"/>
      <c r="U30" s="1133"/>
      <c r="V30" s="1133">
        <v>124</v>
      </c>
      <c r="W30" s="1133"/>
      <c r="X30" s="1133"/>
      <c r="Y30" s="1133"/>
      <c r="Z30" s="1133"/>
      <c r="AA30" s="1133">
        <v>3</v>
      </c>
      <c r="AB30" s="1133"/>
      <c r="AC30" s="1133"/>
      <c r="AD30" s="1133"/>
      <c r="AE30" s="1134"/>
      <c r="AF30" s="1108">
        <v>3</v>
      </c>
      <c r="AG30" s="1109"/>
      <c r="AH30" s="1109"/>
      <c r="AI30" s="1109"/>
      <c r="AJ30" s="1110"/>
      <c r="AK30" s="1069">
        <v>56</v>
      </c>
      <c r="AL30" s="1060"/>
      <c r="AM30" s="1060"/>
      <c r="AN30" s="1060"/>
      <c r="AO30" s="1060"/>
      <c r="AP30" s="1060" t="s">
        <v>581</v>
      </c>
      <c r="AQ30" s="1060"/>
      <c r="AR30" s="1060"/>
      <c r="AS30" s="1060"/>
      <c r="AT30" s="1060"/>
      <c r="AU30" s="1060" t="s">
        <v>581</v>
      </c>
      <c r="AV30" s="1060"/>
      <c r="AW30" s="1060"/>
      <c r="AX30" s="1060"/>
      <c r="AY30" s="1060"/>
      <c r="AZ30" s="1131" t="s">
        <v>581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285</v>
      </c>
      <c r="R31" s="1133"/>
      <c r="S31" s="1133"/>
      <c r="T31" s="1133"/>
      <c r="U31" s="1133"/>
      <c r="V31" s="1133">
        <v>255</v>
      </c>
      <c r="W31" s="1133"/>
      <c r="X31" s="1133"/>
      <c r="Y31" s="1133"/>
      <c r="Z31" s="1133"/>
      <c r="AA31" s="1133">
        <v>30</v>
      </c>
      <c r="AB31" s="1133"/>
      <c r="AC31" s="1133"/>
      <c r="AD31" s="1133"/>
      <c r="AE31" s="1134"/>
      <c r="AF31" s="1108">
        <v>168</v>
      </c>
      <c r="AG31" s="1109"/>
      <c r="AH31" s="1109"/>
      <c r="AI31" s="1109"/>
      <c r="AJ31" s="1110"/>
      <c r="AK31" s="1069">
        <v>86</v>
      </c>
      <c r="AL31" s="1060"/>
      <c r="AM31" s="1060"/>
      <c r="AN31" s="1060"/>
      <c r="AO31" s="1060"/>
      <c r="AP31" s="1060">
        <v>1693</v>
      </c>
      <c r="AQ31" s="1060"/>
      <c r="AR31" s="1060"/>
      <c r="AS31" s="1060"/>
      <c r="AT31" s="1060"/>
      <c r="AU31" s="1060">
        <v>333</v>
      </c>
      <c r="AV31" s="1060"/>
      <c r="AW31" s="1060"/>
      <c r="AX31" s="1060"/>
      <c r="AY31" s="1060"/>
      <c r="AZ31" s="1131" t="s">
        <v>581</v>
      </c>
      <c r="BA31" s="1131"/>
      <c r="BB31" s="1131"/>
      <c r="BC31" s="1131"/>
      <c r="BD31" s="1131"/>
      <c r="BE31" s="1121" t="s">
        <v>409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410</v>
      </c>
      <c r="C32" s="1127"/>
      <c r="D32" s="1127"/>
      <c r="E32" s="1127"/>
      <c r="F32" s="1127"/>
      <c r="G32" s="1127"/>
      <c r="H32" s="1127"/>
      <c r="I32" s="1127"/>
      <c r="J32" s="1127"/>
      <c r="K32" s="1127"/>
      <c r="L32" s="1127"/>
      <c r="M32" s="1127"/>
      <c r="N32" s="1127"/>
      <c r="O32" s="1127"/>
      <c r="P32" s="1128"/>
      <c r="Q32" s="1132">
        <v>365</v>
      </c>
      <c r="R32" s="1133"/>
      <c r="S32" s="1133"/>
      <c r="T32" s="1133"/>
      <c r="U32" s="1133"/>
      <c r="V32" s="1133">
        <v>362</v>
      </c>
      <c r="W32" s="1133"/>
      <c r="X32" s="1133"/>
      <c r="Y32" s="1133"/>
      <c r="Z32" s="1133"/>
      <c r="AA32" s="1133">
        <v>3</v>
      </c>
      <c r="AB32" s="1133"/>
      <c r="AC32" s="1133"/>
      <c r="AD32" s="1133"/>
      <c r="AE32" s="1134"/>
      <c r="AF32" s="1108">
        <v>3</v>
      </c>
      <c r="AG32" s="1109"/>
      <c r="AH32" s="1109"/>
      <c r="AI32" s="1109"/>
      <c r="AJ32" s="1110"/>
      <c r="AK32" s="1069">
        <v>158</v>
      </c>
      <c r="AL32" s="1060"/>
      <c r="AM32" s="1060"/>
      <c r="AN32" s="1060"/>
      <c r="AO32" s="1060"/>
      <c r="AP32" s="1060">
        <v>2573</v>
      </c>
      <c r="AQ32" s="1060"/>
      <c r="AR32" s="1060"/>
      <c r="AS32" s="1060"/>
      <c r="AT32" s="1060"/>
      <c r="AU32" s="1060">
        <v>2410</v>
      </c>
      <c r="AV32" s="1060"/>
      <c r="AW32" s="1060"/>
      <c r="AX32" s="1060"/>
      <c r="AY32" s="1060"/>
      <c r="AZ32" s="1131" t="s">
        <v>581</v>
      </c>
      <c r="BA32" s="1131"/>
      <c r="BB32" s="1131"/>
      <c r="BC32" s="1131"/>
      <c r="BD32" s="1131"/>
      <c r="BE32" s="1121" t="s">
        <v>411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412</v>
      </c>
      <c r="C33" s="1127"/>
      <c r="D33" s="1127"/>
      <c r="E33" s="1127"/>
      <c r="F33" s="1127"/>
      <c r="G33" s="1127"/>
      <c r="H33" s="1127"/>
      <c r="I33" s="1127"/>
      <c r="J33" s="1127"/>
      <c r="K33" s="1127"/>
      <c r="L33" s="1127"/>
      <c r="M33" s="1127"/>
      <c r="N33" s="1127"/>
      <c r="O33" s="1127"/>
      <c r="P33" s="1128"/>
      <c r="Q33" s="1132">
        <v>138</v>
      </c>
      <c r="R33" s="1133"/>
      <c r="S33" s="1133"/>
      <c r="T33" s="1133"/>
      <c r="U33" s="1133"/>
      <c r="V33" s="1133">
        <v>136</v>
      </c>
      <c r="W33" s="1133"/>
      <c r="X33" s="1133"/>
      <c r="Y33" s="1133"/>
      <c r="Z33" s="1133"/>
      <c r="AA33" s="1133">
        <v>2</v>
      </c>
      <c r="AB33" s="1133"/>
      <c r="AC33" s="1133"/>
      <c r="AD33" s="1133"/>
      <c r="AE33" s="1134"/>
      <c r="AF33" s="1108">
        <v>2</v>
      </c>
      <c r="AG33" s="1109"/>
      <c r="AH33" s="1109"/>
      <c r="AI33" s="1109"/>
      <c r="AJ33" s="1110"/>
      <c r="AK33" s="1069">
        <v>94</v>
      </c>
      <c r="AL33" s="1060"/>
      <c r="AM33" s="1060"/>
      <c r="AN33" s="1060"/>
      <c r="AO33" s="1060"/>
      <c r="AP33" s="1060">
        <v>1139</v>
      </c>
      <c r="AQ33" s="1060"/>
      <c r="AR33" s="1060"/>
      <c r="AS33" s="1060"/>
      <c r="AT33" s="1060"/>
      <c r="AU33" s="1060">
        <v>1074</v>
      </c>
      <c r="AV33" s="1060"/>
      <c r="AW33" s="1060"/>
      <c r="AX33" s="1060"/>
      <c r="AY33" s="1060"/>
      <c r="AZ33" s="1131" t="s">
        <v>581</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393</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283</v>
      </c>
      <c r="AG63" s="1048"/>
      <c r="AH63" s="1048"/>
      <c r="AI63" s="1048"/>
      <c r="AJ63" s="1119"/>
      <c r="AK63" s="1120"/>
      <c r="AL63" s="1052"/>
      <c r="AM63" s="1052"/>
      <c r="AN63" s="1052"/>
      <c r="AO63" s="1052"/>
      <c r="AP63" s="1048">
        <v>5404</v>
      </c>
      <c r="AQ63" s="1048"/>
      <c r="AR63" s="1048"/>
      <c r="AS63" s="1048"/>
      <c r="AT63" s="1048"/>
      <c r="AU63" s="1048">
        <v>3818</v>
      </c>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398</v>
      </c>
      <c r="R66" s="1091"/>
      <c r="S66" s="1091"/>
      <c r="T66" s="1091"/>
      <c r="U66" s="1092"/>
      <c r="V66" s="1090" t="s">
        <v>418</v>
      </c>
      <c r="W66" s="1091"/>
      <c r="X66" s="1091"/>
      <c r="Y66" s="1091"/>
      <c r="Z66" s="1092"/>
      <c r="AA66" s="1090" t="s">
        <v>419</v>
      </c>
      <c r="AB66" s="1091"/>
      <c r="AC66" s="1091"/>
      <c r="AD66" s="1091"/>
      <c r="AE66" s="1092"/>
      <c r="AF66" s="1096" t="s">
        <v>401</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9725</v>
      </c>
      <c r="R68" s="1071"/>
      <c r="S68" s="1071"/>
      <c r="T68" s="1071"/>
      <c r="U68" s="1071"/>
      <c r="V68" s="1071">
        <v>8703</v>
      </c>
      <c r="W68" s="1071"/>
      <c r="X68" s="1071"/>
      <c r="Y68" s="1071"/>
      <c r="Z68" s="1071"/>
      <c r="AA68" s="1071">
        <v>1021</v>
      </c>
      <c r="AB68" s="1071"/>
      <c r="AC68" s="1071"/>
      <c r="AD68" s="1071"/>
      <c r="AE68" s="1071"/>
      <c r="AF68" s="1071">
        <v>1021</v>
      </c>
      <c r="AG68" s="1071"/>
      <c r="AH68" s="1071"/>
      <c r="AI68" s="1071"/>
      <c r="AJ68" s="1071"/>
      <c r="AK68" s="1071" t="s">
        <v>584</v>
      </c>
      <c r="AL68" s="1071"/>
      <c r="AM68" s="1071"/>
      <c r="AN68" s="1071"/>
      <c r="AO68" s="1071"/>
      <c r="AP68" s="1071" t="s">
        <v>584</v>
      </c>
      <c r="AQ68" s="1071"/>
      <c r="AR68" s="1071"/>
      <c r="AS68" s="1071"/>
      <c r="AT68" s="1071"/>
      <c r="AU68" s="1071" t="s">
        <v>584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306</v>
      </c>
      <c r="R69" s="1060"/>
      <c r="S69" s="1060"/>
      <c r="T69" s="1060"/>
      <c r="U69" s="1060"/>
      <c r="V69" s="1060">
        <v>295</v>
      </c>
      <c r="W69" s="1060"/>
      <c r="X69" s="1060"/>
      <c r="Y69" s="1060"/>
      <c r="Z69" s="1060"/>
      <c r="AA69" s="1060">
        <v>11</v>
      </c>
      <c r="AB69" s="1060"/>
      <c r="AC69" s="1060"/>
      <c r="AD69" s="1060"/>
      <c r="AE69" s="1060"/>
      <c r="AF69" s="1060">
        <v>11</v>
      </c>
      <c r="AG69" s="1060"/>
      <c r="AH69" s="1060"/>
      <c r="AI69" s="1060"/>
      <c r="AJ69" s="1060"/>
      <c r="AK69" s="1060">
        <v>29</v>
      </c>
      <c r="AL69" s="1060"/>
      <c r="AM69" s="1060"/>
      <c r="AN69" s="1060"/>
      <c r="AO69" s="1060"/>
      <c r="AP69" s="1060">
        <v>4</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358</v>
      </c>
      <c r="R70" s="1060"/>
      <c r="S70" s="1060"/>
      <c r="T70" s="1060"/>
      <c r="U70" s="1060"/>
      <c r="V70" s="1060">
        <v>344</v>
      </c>
      <c r="W70" s="1060"/>
      <c r="X70" s="1060"/>
      <c r="Y70" s="1060"/>
      <c r="Z70" s="1060"/>
      <c r="AA70" s="1060">
        <v>14</v>
      </c>
      <c r="AB70" s="1060"/>
      <c r="AC70" s="1060"/>
      <c r="AD70" s="1060"/>
      <c r="AE70" s="1060"/>
      <c r="AF70" s="1060">
        <v>14</v>
      </c>
      <c r="AG70" s="1060"/>
      <c r="AH70" s="1060"/>
      <c r="AI70" s="1060"/>
      <c r="AJ70" s="1060"/>
      <c r="AK70" s="1060" t="s">
        <v>584</v>
      </c>
      <c r="AL70" s="1060"/>
      <c r="AM70" s="1060"/>
      <c r="AN70" s="1060"/>
      <c r="AO70" s="1060"/>
      <c r="AP70" s="1060">
        <v>411</v>
      </c>
      <c r="AQ70" s="1060"/>
      <c r="AR70" s="1060"/>
      <c r="AS70" s="1060"/>
      <c r="AT70" s="1060"/>
      <c r="AU70" s="1060">
        <v>205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887</v>
      </c>
      <c r="R71" s="1060"/>
      <c r="S71" s="1060"/>
      <c r="T71" s="1060"/>
      <c r="U71" s="1060"/>
      <c r="V71" s="1060">
        <v>870</v>
      </c>
      <c r="W71" s="1060"/>
      <c r="X71" s="1060"/>
      <c r="Y71" s="1060"/>
      <c r="Z71" s="1060"/>
      <c r="AA71" s="1060">
        <v>17</v>
      </c>
      <c r="AB71" s="1060"/>
      <c r="AC71" s="1060"/>
      <c r="AD71" s="1060"/>
      <c r="AE71" s="1060"/>
      <c r="AF71" s="1060">
        <v>17</v>
      </c>
      <c r="AG71" s="1060"/>
      <c r="AH71" s="1060"/>
      <c r="AI71" s="1060"/>
      <c r="AJ71" s="1060"/>
      <c r="AK71" s="1060">
        <v>10</v>
      </c>
      <c r="AL71" s="1060"/>
      <c r="AM71" s="1060"/>
      <c r="AN71" s="1060"/>
      <c r="AO71" s="1060"/>
      <c r="AP71" s="1060" t="s">
        <v>584</v>
      </c>
      <c r="AQ71" s="1060"/>
      <c r="AR71" s="1060"/>
      <c r="AS71" s="1060"/>
      <c r="AT71" s="1060"/>
      <c r="AU71" s="1060" t="s">
        <v>584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816</v>
      </c>
      <c r="R72" s="1060"/>
      <c r="S72" s="1060"/>
      <c r="T72" s="1060"/>
      <c r="U72" s="1060"/>
      <c r="V72" s="1060">
        <v>791</v>
      </c>
      <c r="W72" s="1060"/>
      <c r="X72" s="1060"/>
      <c r="Y72" s="1060"/>
      <c r="Z72" s="1060"/>
      <c r="AA72" s="1060">
        <v>25</v>
      </c>
      <c r="AB72" s="1060"/>
      <c r="AC72" s="1060"/>
      <c r="AD72" s="1060"/>
      <c r="AE72" s="1060"/>
      <c r="AF72" s="1060">
        <v>25</v>
      </c>
      <c r="AG72" s="1060"/>
      <c r="AH72" s="1060"/>
      <c r="AI72" s="1060"/>
      <c r="AJ72" s="1060"/>
      <c r="AK72" s="1060">
        <v>32</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110</v>
      </c>
      <c r="R73" s="1060"/>
      <c r="S73" s="1060"/>
      <c r="T73" s="1060"/>
      <c r="U73" s="1060"/>
      <c r="V73" s="1060">
        <v>95</v>
      </c>
      <c r="W73" s="1060"/>
      <c r="X73" s="1060"/>
      <c r="Y73" s="1060"/>
      <c r="Z73" s="1060"/>
      <c r="AA73" s="1060">
        <v>16</v>
      </c>
      <c r="AB73" s="1060"/>
      <c r="AC73" s="1060"/>
      <c r="AD73" s="1060"/>
      <c r="AE73" s="1060"/>
      <c r="AF73" s="1060">
        <v>16</v>
      </c>
      <c r="AG73" s="1060"/>
      <c r="AH73" s="1060"/>
      <c r="AI73" s="1060"/>
      <c r="AJ73" s="1060"/>
      <c r="AK73" s="1060">
        <v>11</v>
      </c>
      <c r="AL73" s="1060"/>
      <c r="AM73" s="1060"/>
      <c r="AN73" s="1060"/>
      <c r="AO73" s="1060"/>
      <c r="AP73" s="1060" t="s">
        <v>584</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14105</v>
      </c>
      <c r="R74" s="1060"/>
      <c r="S74" s="1060"/>
      <c r="T74" s="1060"/>
      <c r="U74" s="1060"/>
      <c r="V74" s="1060">
        <v>14572</v>
      </c>
      <c r="W74" s="1060"/>
      <c r="X74" s="1060"/>
      <c r="Y74" s="1060"/>
      <c r="Z74" s="1060"/>
      <c r="AA74" s="1060">
        <v>-467</v>
      </c>
      <c r="AB74" s="1060"/>
      <c r="AC74" s="1060"/>
      <c r="AD74" s="1060"/>
      <c r="AE74" s="1060"/>
      <c r="AF74" s="1060">
        <v>1986</v>
      </c>
      <c r="AG74" s="1060"/>
      <c r="AH74" s="1060"/>
      <c r="AI74" s="1060"/>
      <c r="AJ74" s="1060"/>
      <c r="AK74" s="1060">
        <v>2045</v>
      </c>
      <c r="AL74" s="1060"/>
      <c r="AM74" s="1060"/>
      <c r="AN74" s="1060"/>
      <c r="AO74" s="1060"/>
      <c r="AP74" s="1060">
        <v>5104</v>
      </c>
      <c r="AQ74" s="1060"/>
      <c r="AR74" s="1060"/>
      <c r="AS74" s="1060"/>
      <c r="AT74" s="1060"/>
      <c r="AU74" s="1060">
        <v>153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1001</v>
      </c>
      <c r="R75" s="1068"/>
      <c r="S75" s="1068"/>
      <c r="T75" s="1068"/>
      <c r="U75" s="1069"/>
      <c r="V75" s="1070">
        <v>965</v>
      </c>
      <c r="W75" s="1068"/>
      <c r="X75" s="1068"/>
      <c r="Y75" s="1068"/>
      <c r="Z75" s="1069"/>
      <c r="AA75" s="1070">
        <v>35</v>
      </c>
      <c r="AB75" s="1068"/>
      <c r="AC75" s="1068"/>
      <c r="AD75" s="1068"/>
      <c r="AE75" s="1069"/>
      <c r="AF75" s="1070">
        <v>35</v>
      </c>
      <c r="AG75" s="1068"/>
      <c r="AH75" s="1068"/>
      <c r="AI75" s="1068"/>
      <c r="AJ75" s="1069"/>
      <c r="AK75" s="1070">
        <v>81</v>
      </c>
      <c r="AL75" s="1068"/>
      <c r="AM75" s="1068"/>
      <c r="AN75" s="1068"/>
      <c r="AO75" s="1069"/>
      <c r="AP75" s="1070" t="s">
        <v>584</v>
      </c>
      <c r="AQ75" s="1068"/>
      <c r="AR75" s="1068"/>
      <c r="AS75" s="1068"/>
      <c r="AT75" s="1069"/>
      <c r="AU75" s="1070" t="s">
        <v>584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169461</v>
      </c>
      <c r="R76" s="1068"/>
      <c r="S76" s="1068"/>
      <c r="T76" s="1068"/>
      <c r="U76" s="1069"/>
      <c r="V76" s="1070">
        <v>164687</v>
      </c>
      <c r="W76" s="1068"/>
      <c r="X76" s="1068"/>
      <c r="Y76" s="1068"/>
      <c r="Z76" s="1069"/>
      <c r="AA76" s="1070">
        <v>4774</v>
      </c>
      <c r="AB76" s="1068"/>
      <c r="AC76" s="1068"/>
      <c r="AD76" s="1068"/>
      <c r="AE76" s="1069"/>
      <c r="AF76" s="1070">
        <v>4771</v>
      </c>
      <c r="AG76" s="1068"/>
      <c r="AH76" s="1068"/>
      <c r="AI76" s="1068"/>
      <c r="AJ76" s="1069"/>
      <c r="AK76" s="1070">
        <v>5487</v>
      </c>
      <c r="AL76" s="1068"/>
      <c r="AM76" s="1068"/>
      <c r="AN76" s="1068"/>
      <c r="AO76" s="1069"/>
      <c r="AP76" s="1070" t="s">
        <v>584</v>
      </c>
      <c r="AQ76" s="1068"/>
      <c r="AR76" s="1068"/>
      <c r="AS76" s="1068"/>
      <c r="AT76" s="1069"/>
      <c r="AU76" s="1070" t="s">
        <v>584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177</v>
      </c>
      <c r="R77" s="1068"/>
      <c r="S77" s="1068"/>
      <c r="T77" s="1068"/>
      <c r="U77" s="1069"/>
      <c r="V77" s="1070">
        <v>173</v>
      </c>
      <c r="W77" s="1068"/>
      <c r="X77" s="1068"/>
      <c r="Y77" s="1068"/>
      <c r="Z77" s="1069"/>
      <c r="AA77" s="1070">
        <v>4</v>
      </c>
      <c r="AB77" s="1068"/>
      <c r="AC77" s="1068"/>
      <c r="AD77" s="1068"/>
      <c r="AE77" s="1069"/>
      <c r="AF77" s="1070">
        <v>4</v>
      </c>
      <c r="AG77" s="1068"/>
      <c r="AH77" s="1068"/>
      <c r="AI77" s="1068"/>
      <c r="AJ77" s="1069"/>
      <c r="AK77" s="1070">
        <v>24</v>
      </c>
      <c r="AL77" s="1068"/>
      <c r="AM77" s="1068"/>
      <c r="AN77" s="1068"/>
      <c r="AO77" s="1069"/>
      <c r="AP77" s="1070" t="s">
        <v>581</v>
      </c>
      <c r="AQ77" s="1068"/>
      <c r="AR77" s="1068"/>
      <c r="AS77" s="1068"/>
      <c r="AT77" s="1069"/>
      <c r="AU77" s="1070" t="s">
        <v>581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393</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7900</v>
      </c>
      <c r="AG88" s="1048"/>
      <c r="AH88" s="1048"/>
      <c r="AI88" s="1048"/>
      <c r="AJ88" s="1048"/>
      <c r="AK88" s="1052"/>
      <c r="AL88" s="1052"/>
      <c r="AM88" s="1052"/>
      <c r="AN88" s="1052"/>
      <c r="AO88" s="1052"/>
      <c r="AP88" s="1048">
        <v>5519</v>
      </c>
      <c r="AQ88" s="1048"/>
      <c r="AR88" s="1048"/>
      <c r="AS88" s="1048"/>
      <c r="AT88" s="1048"/>
      <c r="AU88" s="1048">
        <v>359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309</v>
      </c>
      <c r="AG109" s="983"/>
      <c r="AH109" s="983"/>
      <c r="AI109" s="983"/>
      <c r="AJ109" s="984"/>
      <c r="AK109" s="985" t="s">
        <v>308</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309</v>
      </c>
      <c r="BW109" s="983"/>
      <c r="BX109" s="983"/>
      <c r="BY109" s="983"/>
      <c r="BZ109" s="984"/>
      <c r="CA109" s="985" t="s">
        <v>308</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309</v>
      </c>
      <c r="DM109" s="983"/>
      <c r="DN109" s="983"/>
      <c r="DO109" s="983"/>
      <c r="DP109" s="984"/>
      <c r="DQ109" s="985" t="s">
        <v>308</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929905</v>
      </c>
      <c r="AB110" s="976"/>
      <c r="AC110" s="976"/>
      <c r="AD110" s="976"/>
      <c r="AE110" s="977"/>
      <c r="AF110" s="978">
        <v>925771</v>
      </c>
      <c r="AG110" s="976"/>
      <c r="AH110" s="976"/>
      <c r="AI110" s="976"/>
      <c r="AJ110" s="977"/>
      <c r="AK110" s="978">
        <v>879946</v>
      </c>
      <c r="AL110" s="976"/>
      <c r="AM110" s="976"/>
      <c r="AN110" s="976"/>
      <c r="AO110" s="977"/>
      <c r="AP110" s="979">
        <v>25.4</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10225986</v>
      </c>
      <c r="BR110" s="923"/>
      <c r="BS110" s="923"/>
      <c r="BT110" s="923"/>
      <c r="BU110" s="923"/>
      <c r="BV110" s="923">
        <v>9928783</v>
      </c>
      <c r="BW110" s="923"/>
      <c r="BX110" s="923"/>
      <c r="BY110" s="923"/>
      <c r="BZ110" s="923"/>
      <c r="CA110" s="923">
        <v>9636366</v>
      </c>
      <c r="CB110" s="923"/>
      <c r="CC110" s="923"/>
      <c r="CD110" s="923"/>
      <c r="CE110" s="923"/>
      <c r="CF110" s="947">
        <v>277.8</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395</v>
      </c>
      <c r="DH110" s="923"/>
      <c r="DI110" s="923"/>
      <c r="DJ110" s="923"/>
      <c r="DK110" s="923"/>
      <c r="DL110" s="923" t="s">
        <v>395</v>
      </c>
      <c r="DM110" s="923"/>
      <c r="DN110" s="923"/>
      <c r="DO110" s="923"/>
      <c r="DP110" s="923"/>
      <c r="DQ110" s="923" t="s">
        <v>395</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395</v>
      </c>
      <c r="AB111" s="1004"/>
      <c r="AC111" s="1004"/>
      <c r="AD111" s="1004"/>
      <c r="AE111" s="1005"/>
      <c r="AF111" s="1006" t="s">
        <v>441</v>
      </c>
      <c r="AG111" s="1004"/>
      <c r="AH111" s="1004"/>
      <c r="AI111" s="1004"/>
      <c r="AJ111" s="1005"/>
      <c r="AK111" s="1006" t="s">
        <v>395</v>
      </c>
      <c r="AL111" s="1004"/>
      <c r="AM111" s="1004"/>
      <c r="AN111" s="1004"/>
      <c r="AO111" s="1005"/>
      <c r="AP111" s="1007" t="s">
        <v>395</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6316</v>
      </c>
      <c r="BR111" s="895"/>
      <c r="BS111" s="895"/>
      <c r="BT111" s="895"/>
      <c r="BU111" s="895"/>
      <c r="BV111" s="895" t="s">
        <v>395</v>
      </c>
      <c r="BW111" s="895"/>
      <c r="BX111" s="895"/>
      <c r="BY111" s="895"/>
      <c r="BZ111" s="895"/>
      <c r="CA111" s="895" t="s">
        <v>395</v>
      </c>
      <c r="CB111" s="895"/>
      <c r="CC111" s="895"/>
      <c r="CD111" s="895"/>
      <c r="CE111" s="895"/>
      <c r="CF111" s="956" t="s">
        <v>441</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395</v>
      </c>
      <c r="DH111" s="895"/>
      <c r="DI111" s="895"/>
      <c r="DJ111" s="895"/>
      <c r="DK111" s="895"/>
      <c r="DL111" s="895" t="s">
        <v>395</v>
      </c>
      <c r="DM111" s="895"/>
      <c r="DN111" s="895"/>
      <c r="DO111" s="895"/>
      <c r="DP111" s="895"/>
      <c r="DQ111" s="895" t="s">
        <v>395</v>
      </c>
      <c r="DR111" s="895"/>
      <c r="DS111" s="895"/>
      <c r="DT111" s="895"/>
      <c r="DU111" s="895"/>
      <c r="DV111" s="872" t="s">
        <v>395</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439</v>
      </c>
      <c r="AG112" s="858"/>
      <c r="AH112" s="858"/>
      <c r="AI112" s="858"/>
      <c r="AJ112" s="859"/>
      <c r="AK112" s="860" t="s">
        <v>395</v>
      </c>
      <c r="AL112" s="858"/>
      <c r="AM112" s="858"/>
      <c r="AN112" s="858"/>
      <c r="AO112" s="859"/>
      <c r="AP112" s="905" t="s">
        <v>395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4234585</v>
      </c>
      <c r="BR112" s="895"/>
      <c r="BS112" s="895"/>
      <c r="BT112" s="895"/>
      <c r="BU112" s="895"/>
      <c r="BV112" s="895">
        <v>3668110</v>
      </c>
      <c r="BW112" s="895"/>
      <c r="BX112" s="895"/>
      <c r="BY112" s="895"/>
      <c r="BZ112" s="895"/>
      <c r="CA112" s="895">
        <v>3817899</v>
      </c>
      <c r="CB112" s="895"/>
      <c r="CC112" s="895"/>
      <c r="CD112" s="895"/>
      <c r="CE112" s="895"/>
      <c r="CF112" s="956">
        <v>110.1</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395</v>
      </c>
      <c r="DM112" s="895"/>
      <c r="DN112" s="895"/>
      <c r="DO112" s="895"/>
      <c r="DP112" s="895"/>
      <c r="DQ112" s="895" t="s">
        <v>439</v>
      </c>
      <c r="DR112" s="895"/>
      <c r="DS112" s="895"/>
      <c r="DT112" s="895"/>
      <c r="DU112" s="895"/>
      <c r="DV112" s="872" t="s">
        <v>395</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259489</v>
      </c>
      <c r="AB113" s="1004"/>
      <c r="AC113" s="1004"/>
      <c r="AD113" s="1004"/>
      <c r="AE113" s="1005"/>
      <c r="AF113" s="1006">
        <v>243640</v>
      </c>
      <c r="AG113" s="1004"/>
      <c r="AH113" s="1004"/>
      <c r="AI113" s="1004"/>
      <c r="AJ113" s="1005"/>
      <c r="AK113" s="1006">
        <v>276183</v>
      </c>
      <c r="AL113" s="1004"/>
      <c r="AM113" s="1004"/>
      <c r="AN113" s="1004"/>
      <c r="AO113" s="1005"/>
      <c r="AP113" s="1007">
        <v>8</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390345</v>
      </c>
      <c r="BR113" s="895"/>
      <c r="BS113" s="895"/>
      <c r="BT113" s="895"/>
      <c r="BU113" s="895"/>
      <c r="BV113" s="895">
        <v>347419</v>
      </c>
      <c r="BW113" s="895"/>
      <c r="BX113" s="895"/>
      <c r="BY113" s="895"/>
      <c r="BZ113" s="895"/>
      <c r="CA113" s="895">
        <v>358997</v>
      </c>
      <c r="CB113" s="895"/>
      <c r="CC113" s="895"/>
      <c r="CD113" s="895"/>
      <c r="CE113" s="895"/>
      <c r="CF113" s="956">
        <v>10.4</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395</v>
      </c>
      <c r="DH113" s="858"/>
      <c r="DI113" s="858"/>
      <c r="DJ113" s="858"/>
      <c r="DK113" s="859"/>
      <c r="DL113" s="860" t="s">
        <v>395</v>
      </c>
      <c r="DM113" s="858"/>
      <c r="DN113" s="858"/>
      <c r="DO113" s="858"/>
      <c r="DP113" s="859"/>
      <c r="DQ113" s="860" t="s">
        <v>395</v>
      </c>
      <c r="DR113" s="858"/>
      <c r="DS113" s="858"/>
      <c r="DT113" s="858"/>
      <c r="DU113" s="859"/>
      <c r="DV113" s="905" t="s">
        <v>441</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36704</v>
      </c>
      <c r="AB114" s="858"/>
      <c r="AC114" s="858"/>
      <c r="AD114" s="858"/>
      <c r="AE114" s="859"/>
      <c r="AF114" s="860">
        <v>45872</v>
      </c>
      <c r="AG114" s="858"/>
      <c r="AH114" s="858"/>
      <c r="AI114" s="858"/>
      <c r="AJ114" s="859"/>
      <c r="AK114" s="860">
        <v>52364</v>
      </c>
      <c r="AL114" s="858"/>
      <c r="AM114" s="858"/>
      <c r="AN114" s="858"/>
      <c r="AO114" s="859"/>
      <c r="AP114" s="905">
        <v>1.5</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966367</v>
      </c>
      <c r="BR114" s="895"/>
      <c r="BS114" s="895"/>
      <c r="BT114" s="895"/>
      <c r="BU114" s="895"/>
      <c r="BV114" s="895">
        <v>927715</v>
      </c>
      <c r="BW114" s="895"/>
      <c r="BX114" s="895"/>
      <c r="BY114" s="895"/>
      <c r="BZ114" s="895"/>
      <c r="CA114" s="895">
        <v>890660</v>
      </c>
      <c r="CB114" s="895"/>
      <c r="CC114" s="895"/>
      <c r="CD114" s="895"/>
      <c r="CE114" s="895"/>
      <c r="CF114" s="956">
        <v>25.7</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395</v>
      </c>
      <c r="DH114" s="858"/>
      <c r="DI114" s="858"/>
      <c r="DJ114" s="858"/>
      <c r="DK114" s="859"/>
      <c r="DL114" s="860" t="s">
        <v>395</v>
      </c>
      <c r="DM114" s="858"/>
      <c r="DN114" s="858"/>
      <c r="DO114" s="858"/>
      <c r="DP114" s="859"/>
      <c r="DQ114" s="860" t="s">
        <v>395</v>
      </c>
      <c r="DR114" s="858"/>
      <c r="DS114" s="858"/>
      <c r="DT114" s="858"/>
      <c r="DU114" s="859"/>
      <c r="DV114" s="905" t="s">
        <v>395</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4134</v>
      </c>
      <c r="AB115" s="1004"/>
      <c r="AC115" s="1004"/>
      <c r="AD115" s="1004"/>
      <c r="AE115" s="1005"/>
      <c r="AF115" s="1006">
        <v>4131</v>
      </c>
      <c r="AG115" s="1004"/>
      <c r="AH115" s="1004"/>
      <c r="AI115" s="1004"/>
      <c r="AJ115" s="1005"/>
      <c r="AK115" s="1006">
        <v>8</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439</v>
      </c>
      <c r="BW115" s="895"/>
      <c r="BX115" s="895"/>
      <c r="BY115" s="895"/>
      <c r="BZ115" s="895"/>
      <c r="CA115" s="895" t="s">
        <v>395</v>
      </c>
      <c r="CB115" s="895"/>
      <c r="CC115" s="895"/>
      <c r="CD115" s="895"/>
      <c r="CE115" s="895"/>
      <c r="CF115" s="956" t="s">
        <v>395</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395</v>
      </c>
      <c r="DH115" s="858"/>
      <c r="DI115" s="858"/>
      <c r="DJ115" s="858"/>
      <c r="DK115" s="859"/>
      <c r="DL115" s="860" t="s">
        <v>395</v>
      </c>
      <c r="DM115" s="858"/>
      <c r="DN115" s="858"/>
      <c r="DO115" s="858"/>
      <c r="DP115" s="859"/>
      <c r="DQ115" s="860" t="s">
        <v>395</v>
      </c>
      <c r="DR115" s="858"/>
      <c r="DS115" s="858"/>
      <c r="DT115" s="858"/>
      <c r="DU115" s="859"/>
      <c r="DV115" s="905" t="s">
        <v>439</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1459</v>
      </c>
      <c r="AB116" s="858"/>
      <c r="AC116" s="858"/>
      <c r="AD116" s="858"/>
      <c r="AE116" s="859"/>
      <c r="AF116" s="860">
        <v>1455</v>
      </c>
      <c r="AG116" s="858"/>
      <c r="AH116" s="858"/>
      <c r="AI116" s="858"/>
      <c r="AJ116" s="859"/>
      <c r="AK116" s="860">
        <v>1085</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395</v>
      </c>
      <c r="BW116" s="895"/>
      <c r="BX116" s="895"/>
      <c r="BY116" s="895"/>
      <c r="BZ116" s="895"/>
      <c r="CA116" s="895" t="s">
        <v>395</v>
      </c>
      <c r="CB116" s="895"/>
      <c r="CC116" s="895"/>
      <c r="CD116" s="895"/>
      <c r="CE116" s="895"/>
      <c r="CF116" s="956" t="s">
        <v>441</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441</v>
      </c>
      <c r="DM116" s="858"/>
      <c r="DN116" s="858"/>
      <c r="DO116" s="858"/>
      <c r="DP116" s="859"/>
      <c r="DQ116" s="860" t="s">
        <v>395</v>
      </c>
      <c r="DR116" s="858"/>
      <c r="DS116" s="858"/>
      <c r="DT116" s="858"/>
      <c r="DU116" s="859"/>
      <c r="DV116" s="905" t="s">
        <v>395</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1231691</v>
      </c>
      <c r="AB117" s="990"/>
      <c r="AC117" s="990"/>
      <c r="AD117" s="990"/>
      <c r="AE117" s="991"/>
      <c r="AF117" s="992">
        <v>1220869</v>
      </c>
      <c r="AG117" s="990"/>
      <c r="AH117" s="990"/>
      <c r="AI117" s="990"/>
      <c r="AJ117" s="991"/>
      <c r="AK117" s="992">
        <v>1209586</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395</v>
      </c>
      <c r="BR117" s="895"/>
      <c r="BS117" s="895"/>
      <c r="BT117" s="895"/>
      <c r="BU117" s="895"/>
      <c r="BV117" s="895" t="s">
        <v>395</v>
      </c>
      <c r="BW117" s="895"/>
      <c r="BX117" s="895"/>
      <c r="BY117" s="895"/>
      <c r="BZ117" s="895"/>
      <c r="CA117" s="895" t="s">
        <v>395</v>
      </c>
      <c r="CB117" s="895"/>
      <c r="CC117" s="895"/>
      <c r="CD117" s="895"/>
      <c r="CE117" s="895"/>
      <c r="CF117" s="956" t="s">
        <v>441</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395</v>
      </c>
      <c r="DH117" s="858"/>
      <c r="DI117" s="858"/>
      <c r="DJ117" s="858"/>
      <c r="DK117" s="859"/>
      <c r="DL117" s="860" t="s">
        <v>441</v>
      </c>
      <c r="DM117" s="858"/>
      <c r="DN117" s="858"/>
      <c r="DO117" s="858"/>
      <c r="DP117" s="859"/>
      <c r="DQ117" s="860" t="s">
        <v>395</v>
      </c>
      <c r="DR117" s="858"/>
      <c r="DS117" s="858"/>
      <c r="DT117" s="858"/>
      <c r="DU117" s="859"/>
      <c r="DV117" s="905" t="s">
        <v>395</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309</v>
      </c>
      <c r="AG118" s="983"/>
      <c r="AH118" s="983"/>
      <c r="AI118" s="983"/>
      <c r="AJ118" s="984"/>
      <c r="AK118" s="985" t="s">
        <v>308</v>
      </c>
      <c r="AL118" s="983"/>
      <c r="AM118" s="983"/>
      <c r="AN118" s="983"/>
      <c r="AO118" s="984"/>
      <c r="AP118" s="986" t="s">
        <v>433</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441</v>
      </c>
      <c r="BR118" s="926"/>
      <c r="BS118" s="926"/>
      <c r="BT118" s="926"/>
      <c r="BU118" s="926"/>
      <c r="BV118" s="926" t="s">
        <v>395</v>
      </c>
      <c r="BW118" s="926"/>
      <c r="BX118" s="926"/>
      <c r="BY118" s="926"/>
      <c r="BZ118" s="926"/>
      <c r="CA118" s="926" t="s">
        <v>395</v>
      </c>
      <c r="CB118" s="926"/>
      <c r="CC118" s="926"/>
      <c r="CD118" s="926"/>
      <c r="CE118" s="926"/>
      <c r="CF118" s="956" t="s">
        <v>395</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395</v>
      </c>
      <c r="DH118" s="858"/>
      <c r="DI118" s="858"/>
      <c r="DJ118" s="858"/>
      <c r="DK118" s="859"/>
      <c r="DL118" s="860" t="s">
        <v>395</v>
      </c>
      <c r="DM118" s="858"/>
      <c r="DN118" s="858"/>
      <c r="DO118" s="858"/>
      <c r="DP118" s="859"/>
      <c r="DQ118" s="860" t="s">
        <v>441</v>
      </c>
      <c r="DR118" s="858"/>
      <c r="DS118" s="858"/>
      <c r="DT118" s="858"/>
      <c r="DU118" s="859"/>
      <c r="DV118" s="905" t="s">
        <v>441</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395</v>
      </c>
      <c r="AG119" s="976"/>
      <c r="AH119" s="976"/>
      <c r="AI119" s="976"/>
      <c r="AJ119" s="977"/>
      <c r="AK119" s="978" t="s">
        <v>395</v>
      </c>
      <c r="AL119" s="976"/>
      <c r="AM119" s="976"/>
      <c r="AN119" s="976"/>
      <c r="AO119" s="977"/>
      <c r="AP119" s="979" t="s">
        <v>441</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465</v>
      </c>
      <c r="BP119" s="959"/>
      <c r="BQ119" s="963">
        <v>15823599</v>
      </c>
      <c r="BR119" s="926"/>
      <c r="BS119" s="926"/>
      <c r="BT119" s="926"/>
      <c r="BU119" s="926"/>
      <c r="BV119" s="926">
        <v>14872027</v>
      </c>
      <c r="BW119" s="926"/>
      <c r="BX119" s="926"/>
      <c r="BY119" s="926"/>
      <c r="BZ119" s="926"/>
      <c r="CA119" s="926">
        <v>14703922</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6316</v>
      </c>
      <c r="DH119" s="841"/>
      <c r="DI119" s="841"/>
      <c r="DJ119" s="841"/>
      <c r="DK119" s="842"/>
      <c r="DL119" s="843" t="s">
        <v>395</v>
      </c>
      <c r="DM119" s="841"/>
      <c r="DN119" s="841"/>
      <c r="DO119" s="841"/>
      <c r="DP119" s="842"/>
      <c r="DQ119" s="843" t="s">
        <v>395</v>
      </c>
      <c r="DR119" s="841"/>
      <c r="DS119" s="841"/>
      <c r="DT119" s="841"/>
      <c r="DU119" s="842"/>
      <c r="DV119" s="929" t="s">
        <v>395</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395</v>
      </c>
      <c r="AB120" s="858"/>
      <c r="AC120" s="858"/>
      <c r="AD120" s="858"/>
      <c r="AE120" s="859"/>
      <c r="AF120" s="860" t="s">
        <v>395</v>
      </c>
      <c r="AG120" s="858"/>
      <c r="AH120" s="858"/>
      <c r="AI120" s="858"/>
      <c r="AJ120" s="859"/>
      <c r="AK120" s="860" t="s">
        <v>441</v>
      </c>
      <c r="AL120" s="858"/>
      <c r="AM120" s="858"/>
      <c r="AN120" s="858"/>
      <c r="AO120" s="859"/>
      <c r="AP120" s="905" t="s">
        <v>441</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682759</v>
      </c>
      <c r="BR120" s="923"/>
      <c r="BS120" s="923"/>
      <c r="BT120" s="923"/>
      <c r="BU120" s="923"/>
      <c r="BV120" s="923">
        <v>711680</v>
      </c>
      <c r="BW120" s="923"/>
      <c r="BX120" s="923"/>
      <c r="BY120" s="923"/>
      <c r="BZ120" s="923"/>
      <c r="CA120" s="923">
        <v>824453</v>
      </c>
      <c r="CB120" s="923"/>
      <c r="CC120" s="923"/>
      <c r="CD120" s="923"/>
      <c r="CE120" s="923"/>
      <c r="CF120" s="947">
        <v>23.8</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2370480</v>
      </c>
      <c r="DH120" s="923"/>
      <c r="DI120" s="923"/>
      <c r="DJ120" s="923"/>
      <c r="DK120" s="923"/>
      <c r="DL120" s="923">
        <v>2407391</v>
      </c>
      <c r="DM120" s="923"/>
      <c r="DN120" s="923"/>
      <c r="DO120" s="923"/>
      <c r="DP120" s="923"/>
      <c r="DQ120" s="923">
        <v>2410462</v>
      </c>
      <c r="DR120" s="923"/>
      <c r="DS120" s="923"/>
      <c r="DT120" s="923"/>
      <c r="DU120" s="923"/>
      <c r="DV120" s="924">
        <v>69.5</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4122</v>
      </c>
      <c r="AB121" s="858"/>
      <c r="AC121" s="858"/>
      <c r="AD121" s="858"/>
      <c r="AE121" s="859"/>
      <c r="AF121" s="860">
        <v>4122</v>
      </c>
      <c r="AG121" s="858"/>
      <c r="AH121" s="858"/>
      <c r="AI121" s="858"/>
      <c r="AJ121" s="859"/>
      <c r="AK121" s="860" t="s">
        <v>395</v>
      </c>
      <c r="AL121" s="858"/>
      <c r="AM121" s="858"/>
      <c r="AN121" s="858"/>
      <c r="AO121" s="859"/>
      <c r="AP121" s="905" t="s">
        <v>395</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177907</v>
      </c>
      <c r="BR121" s="895"/>
      <c r="BS121" s="895"/>
      <c r="BT121" s="895"/>
      <c r="BU121" s="895"/>
      <c r="BV121" s="895">
        <v>164171</v>
      </c>
      <c r="BW121" s="895"/>
      <c r="BX121" s="895"/>
      <c r="BY121" s="895"/>
      <c r="BZ121" s="895"/>
      <c r="CA121" s="895">
        <v>132304</v>
      </c>
      <c r="CB121" s="895"/>
      <c r="CC121" s="895"/>
      <c r="CD121" s="895"/>
      <c r="CE121" s="895"/>
      <c r="CF121" s="956">
        <v>3.8</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1185537</v>
      </c>
      <c r="DH121" s="895"/>
      <c r="DI121" s="895"/>
      <c r="DJ121" s="895"/>
      <c r="DK121" s="895"/>
      <c r="DL121" s="895">
        <v>1127310</v>
      </c>
      <c r="DM121" s="895"/>
      <c r="DN121" s="895"/>
      <c r="DO121" s="895"/>
      <c r="DP121" s="895"/>
      <c r="DQ121" s="895">
        <v>1073995</v>
      </c>
      <c r="DR121" s="895"/>
      <c r="DS121" s="895"/>
      <c r="DT121" s="895"/>
      <c r="DU121" s="895"/>
      <c r="DV121" s="872">
        <v>31</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395</v>
      </c>
      <c r="AB122" s="858"/>
      <c r="AC122" s="858"/>
      <c r="AD122" s="858"/>
      <c r="AE122" s="859"/>
      <c r="AF122" s="860" t="s">
        <v>441</v>
      </c>
      <c r="AG122" s="858"/>
      <c r="AH122" s="858"/>
      <c r="AI122" s="858"/>
      <c r="AJ122" s="859"/>
      <c r="AK122" s="860" t="s">
        <v>395</v>
      </c>
      <c r="AL122" s="858"/>
      <c r="AM122" s="858"/>
      <c r="AN122" s="858"/>
      <c r="AO122" s="859"/>
      <c r="AP122" s="905" t="s">
        <v>395</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7493652</v>
      </c>
      <c r="BR122" s="926"/>
      <c r="BS122" s="926"/>
      <c r="BT122" s="926"/>
      <c r="BU122" s="926"/>
      <c r="BV122" s="926">
        <v>7342404</v>
      </c>
      <c r="BW122" s="926"/>
      <c r="BX122" s="926"/>
      <c r="BY122" s="926"/>
      <c r="BZ122" s="926"/>
      <c r="CA122" s="926">
        <v>7230335</v>
      </c>
      <c r="CB122" s="926"/>
      <c r="CC122" s="926"/>
      <c r="CD122" s="926"/>
      <c r="CE122" s="926"/>
      <c r="CF122" s="927">
        <v>208.5</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395</v>
      </c>
      <c r="DH122" s="895"/>
      <c r="DI122" s="895"/>
      <c r="DJ122" s="895"/>
      <c r="DK122" s="895"/>
      <c r="DL122" s="895">
        <v>133409</v>
      </c>
      <c r="DM122" s="895"/>
      <c r="DN122" s="895"/>
      <c r="DO122" s="895"/>
      <c r="DP122" s="895"/>
      <c r="DQ122" s="895">
        <v>333442</v>
      </c>
      <c r="DR122" s="895"/>
      <c r="DS122" s="895"/>
      <c r="DT122" s="895"/>
      <c r="DU122" s="895"/>
      <c r="DV122" s="872">
        <v>9.6</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395</v>
      </c>
      <c r="AB123" s="858"/>
      <c r="AC123" s="858"/>
      <c r="AD123" s="858"/>
      <c r="AE123" s="859"/>
      <c r="AF123" s="860" t="s">
        <v>395</v>
      </c>
      <c r="AG123" s="858"/>
      <c r="AH123" s="858"/>
      <c r="AI123" s="858"/>
      <c r="AJ123" s="859"/>
      <c r="AK123" s="860" t="s">
        <v>441</v>
      </c>
      <c r="AL123" s="858"/>
      <c r="AM123" s="858"/>
      <c r="AN123" s="858"/>
      <c r="AO123" s="859"/>
      <c r="AP123" s="905" t="s">
        <v>395</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476</v>
      </c>
      <c r="BP123" s="959"/>
      <c r="BQ123" s="913">
        <v>8354318</v>
      </c>
      <c r="BR123" s="914"/>
      <c r="BS123" s="914"/>
      <c r="BT123" s="914"/>
      <c r="BU123" s="914"/>
      <c r="BV123" s="914">
        <v>8218255</v>
      </c>
      <c r="BW123" s="914"/>
      <c r="BX123" s="914"/>
      <c r="BY123" s="914"/>
      <c r="BZ123" s="914"/>
      <c r="CA123" s="914">
        <v>8187092</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441</v>
      </c>
      <c r="DH123" s="858"/>
      <c r="DI123" s="858"/>
      <c r="DJ123" s="858"/>
      <c r="DK123" s="859"/>
      <c r="DL123" s="860" t="s">
        <v>441</v>
      </c>
      <c r="DM123" s="858"/>
      <c r="DN123" s="858"/>
      <c r="DO123" s="858"/>
      <c r="DP123" s="859"/>
      <c r="DQ123" s="860" t="s">
        <v>441</v>
      </c>
      <c r="DR123" s="858"/>
      <c r="DS123" s="858"/>
      <c r="DT123" s="858"/>
      <c r="DU123" s="859"/>
      <c r="DV123" s="905" t="s">
        <v>395</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395</v>
      </c>
      <c r="AB124" s="858"/>
      <c r="AC124" s="858"/>
      <c r="AD124" s="858"/>
      <c r="AE124" s="859"/>
      <c r="AF124" s="860" t="s">
        <v>441</v>
      </c>
      <c r="AG124" s="858"/>
      <c r="AH124" s="858"/>
      <c r="AI124" s="858"/>
      <c r="AJ124" s="859"/>
      <c r="AK124" s="860" t="s">
        <v>441</v>
      </c>
      <c r="AL124" s="858"/>
      <c r="AM124" s="858"/>
      <c r="AN124" s="858"/>
      <c r="AO124" s="859"/>
      <c r="AP124" s="905" t="s">
        <v>441</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205.5</v>
      </c>
      <c r="BR124" s="912"/>
      <c r="BS124" s="912"/>
      <c r="BT124" s="912"/>
      <c r="BU124" s="912"/>
      <c r="BV124" s="912">
        <v>188.1</v>
      </c>
      <c r="BW124" s="912"/>
      <c r="BX124" s="912"/>
      <c r="BY124" s="912"/>
      <c r="BZ124" s="912"/>
      <c r="CA124" s="912">
        <v>187.8</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v>678568</v>
      </c>
      <c r="DH124" s="841"/>
      <c r="DI124" s="841"/>
      <c r="DJ124" s="841"/>
      <c r="DK124" s="842"/>
      <c r="DL124" s="843" t="s">
        <v>395</v>
      </c>
      <c r="DM124" s="841"/>
      <c r="DN124" s="841"/>
      <c r="DO124" s="841"/>
      <c r="DP124" s="842"/>
      <c r="DQ124" s="843" t="s">
        <v>395</v>
      </c>
      <c r="DR124" s="841"/>
      <c r="DS124" s="841"/>
      <c r="DT124" s="841"/>
      <c r="DU124" s="842"/>
      <c r="DV124" s="929" t="s">
        <v>395</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395</v>
      </c>
      <c r="AB125" s="858"/>
      <c r="AC125" s="858"/>
      <c r="AD125" s="858"/>
      <c r="AE125" s="859"/>
      <c r="AF125" s="860" t="s">
        <v>395</v>
      </c>
      <c r="AG125" s="858"/>
      <c r="AH125" s="858"/>
      <c r="AI125" s="858"/>
      <c r="AJ125" s="859"/>
      <c r="AK125" s="860" t="s">
        <v>395</v>
      </c>
      <c r="AL125" s="858"/>
      <c r="AM125" s="858"/>
      <c r="AN125" s="858"/>
      <c r="AO125" s="859"/>
      <c r="AP125" s="905" t="s">
        <v>395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395</v>
      </c>
      <c r="DH125" s="923"/>
      <c r="DI125" s="923"/>
      <c r="DJ125" s="923"/>
      <c r="DK125" s="923"/>
      <c r="DL125" s="923" t="s">
        <v>395</v>
      </c>
      <c r="DM125" s="923"/>
      <c r="DN125" s="923"/>
      <c r="DO125" s="923"/>
      <c r="DP125" s="923"/>
      <c r="DQ125" s="923" t="s">
        <v>395</v>
      </c>
      <c r="DR125" s="923"/>
      <c r="DS125" s="923"/>
      <c r="DT125" s="923"/>
      <c r="DU125" s="923"/>
      <c r="DV125" s="924" t="s">
        <v>395</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395</v>
      </c>
      <c r="AB126" s="858"/>
      <c r="AC126" s="858"/>
      <c r="AD126" s="858"/>
      <c r="AE126" s="859"/>
      <c r="AF126" s="860" t="s">
        <v>395</v>
      </c>
      <c r="AG126" s="858"/>
      <c r="AH126" s="858"/>
      <c r="AI126" s="858"/>
      <c r="AJ126" s="859"/>
      <c r="AK126" s="860" t="s">
        <v>395</v>
      </c>
      <c r="AL126" s="858"/>
      <c r="AM126" s="858"/>
      <c r="AN126" s="858"/>
      <c r="AO126" s="859"/>
      <c r="AP126" s="905" t="s">
        <v>395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395</v>
      </c>
      <c r="DH126" s="895"/>
      <c r="DI126" s="895"/>
      <c r="DJ126" s="895"/>
      <c r="DK126" s="895"/>
      <c r="DL126" s="895" t="s">
        <v>395</v>
      </c>
      <c r="DM126" s="895"/>
      <c r="DN126" s="895"/>
      <c r="DO126" s="895"/>
      <c r="DP126" s="895"/>
      <c r="DQ126" s="895" t="s">
        <v>395</v>
      </c>
      <c r="DR126" s="895"/>
      <c r="DS126" s="895"/>
      <c r="DT126" s="895"/>
      <c r="DU126" s="895"/>
      <c r="DV126" s="872" t="s">
        <v>395</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v>
      </c>
      <c r="AB127" s="858"/>
      <c r="AC127" s="858"/>
      <c r="AD127" s="858"/>
      <c r="AE127" s="859"/>
      <c r="AF127" s="860">
        <v>9</v>
      </c>
      <c r="AG127" s="858"/>
      <c r="AH127" s="858"/>
      <c r="AI127" s="858"/>
      <c r="AJ127" s="859"/>
      <c r="AK127" s="860">
        <v>8</v>
      </c>
      <c r="AL127" s="858"/>
      <c r="AM127" s="858"/>
      <c r="AN127" s="858"/>
      <c r="AO127" s="859"/>
      <c r="AP127" s="905">
        <v>0</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395</v>
      </c>
      <c r="DH127" s="895"/>
      <c r="DI127" s="895"/>
      <c r="DJ127" s="895"/>
      <c r="DK127" s="895"/>
      <c r="DL127" s="895" t="s">
        <v>395</v>
      </c>
      <c r="DM127" s="895"/>
      <c r="DN127" s="895"/>
      <c r="DO127" s="895"/>
      <c r="DP127" s="895"/>
      <c r="DQ127" s="895" t="s">
        <v>395</v>
      </c>
      <c r="DR127" s="895"/>
      <c r="DS127" s="895"/>
      <c r="DT127" s="895"/>
      <c r="DU127" s="895"/>
      <c r="DV127" s="872" t="s">
        <v>395</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26210</v>
      </c>
      <c r="AB128" s="879"/>
      <c r="AC128" s="879"/>
      <c r="AD128" s="879"/>
      <c r="AE128" s="880"/>
      <c r="AF128" s="881">
        <v>25322</v>
      </c>
      <c r="AG128" s="879"/>
      <c r="AH128" s="879"/>
      <c r="AI128" s="879"/>
      <c r="AJ128" s="880"/>
      <c r="AK128" s="881">
        <v>25373</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395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395</v>
      </c>
      <c r="DH128" s="869"/>
      <c r="DI128" s="869"/>
      <c r="DJ128" s="869"/>
      <c r="DK128" s="869"/>
      <c r="DL128" s="869" t="s">
        <v>395</v>
      </c>
      <c r="DM128" s="869"/>
      <c r="DN128" s="869"/>
      <c r="DO128" s="869"/>
      <c r="DP128" s="869"/>
      <c r="DQ128" s="869" t="s">
        <v>395</v>
      </c>
      <c r="DR128" s="869"/>
      <c r="DS128" s="869"/>
      <c r="DT128" s="869"/>
      <c r="DU128" s="869"/>
      <c r="DV128" s="870" t="s">
        <v>395</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4311218</v>
      </c>
      <c r="AB129" s="858"/>
      <c r="AC129" s="858"/>
      <c r="AD129" s="858"/>
      <c r="AE129" s="859"/>
      <c r="AF129" s="860">
        <v>4217588</v>
      </c>
      <c r="AG129" s="858"/>
      <c r="AH129" s="858"/>
      <c r="AI129" s="858"/>
      <c r="AJ129" s="859"/>
      <c r="AK129" s="860">
        <v>4140044</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495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678269</v>
      </c>
      <c r="AB130" s="858"/>
      <c r="AC130" s="858"/>
      <c r="AD130" s="858"/>
      <c r="AE130" s="859"/>
      <c r="AF130" s="860">
        <v>681991</v>
      </c>
      <c r="AG130" s="858"/>
      <c r="AH130" s="858"/>
      <c r="AI130" s="858"/>
      <c r="AJ130" s="859"/>
      <c r="AK130" s="860">
        <v>671588</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14.6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3632949</v>
      </c>
      <c r="AB131" s="841"/>
      <c r="AC131" s="841"/>
      <c r="AD131" s="841"/>
      <c r="AE131" s="842"/>
      <c r="AF131" s="843">
        <v>3535597</v>
      </c>
      <c r="AG131" s="841"/>
      <c r="AH131" s="841"/>
      <c r="AI131" s="841"/>
      <c r="AJ131" s="842"/>
      <c r="AK131" s="843">
        <v>3468456</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187.8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14.511957089999999</v>
      </c>
      <c r="AB132" s="821"/>
      <c r="AC132" s="821"/>
      <c r="AD132" s="821"/>
      <c r="AE132" s="822"/>
      <c r="AF132" s="823">
        <v>14.52529799</v>
      </c>
      <c r="AG132" s="821"/>
      <c r="AH132" s="821"/>
      <c r="AI132" s="821"/>
      <c r="AJ132" s="822"/>
      <c r="AK132" s="823">
        <v>14.779631050000001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15.6</v>
      </c>
      <c r="AB133" s="800"/>
      <c r="AC133" s="800"/>
      <c r="AD133" s="800"/>
      <c r="AE133" s="801"/>
      <c r="AF133" s="799">
        <v>14.7</v>
      </c>
      <c r="AG133" s="800"/>
      <c r="AH133" s="800"/>
      <c r="AI133" s="800"/>
      <c r="AJ133" s="801"/>
      <c r="AK133" s="799">
        <v>14.6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KFEdVOqmxVjEGwN1iGkiARD6j3UlwPnv0Fo5B0LaS3pJeoVKWq4ryZsiUHpem1oN2T9tILW3+95wdnyoXwDAA==" saltValue="GlZGhrZQFQlMIiTS3IQA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vHD2+N+6sF3lS1ZBGWs21C0+b97m2mZSOifWJR+YcOltEa64HlcOMe8wDCt4oanlONiTUS77kQdSp5ossf5Qg==" saltValue="5KqWxVHEdgX0gOesPcsc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3zosAD2FBo2hVJ68bNq+IgM0K1XqLGieYE7OhuvSX9j118tDomSqmOp17Wkbg6rp0xywnK6U5eCv324DVo+BA==" saltValue="tf0Rz4EpHJvdFT8cPOgR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1073621</v>
      </c>
      <c r="AP9" s="312">
        <v>106988</v>
      </c>
      <c r="AQ9" s="313">
        <v>95202</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109958</v>
      </c>
      <c r="AP10" s="315">
        <v>10957</v>
      </c>
      <c r="AQ10" s="316">
        <v>11297</v>
      </c>
      <c r="AR10" s="317">
        <v>-3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338627</v>
      </c>
      <c r="AP11" s="315">
        <v>33745</v>
      </c>
      <c r="AQ11" s="316">
        <v>19595</v>
      </c>
      <c r="AR11" s="317">
        <v>72.2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83691</v>
      </c>
      <c r="AP12" s="315">
        <v>8340</v>
      </c>
      <c r="AQ12" s="316">
        <v>2177</v>
      </c>
      <c r="AR12" s="317">
        <v>283.10000000000002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79764</v>
      </c>
      <c r="AP14" s="315">
        <v>7949</v>
      </c>
      <c r="AQ14" s="316">
        <v>4873</v>
      </c>
      <c r="AR14" s="317">
        <v>63.1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t="s">
        <v>517</v>
      </c>
      <c r="AP15" s="315" t="s">
        <v>517</v>
      </c>
      <c r="AQ15" s="316">
        <v>2420</v>
      </c>
      <c r="AR15" s="317" t="s">
        <v>517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-110377</v>
      </c>
      <c r="AP16" s="315">
        <v>-10999</v>
      </c>
      <c r="AQ16" s="316">
        <v>-9543</v>
      </c>
      <c r="AR16" s="317">
        <v>15.3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1575284</v>
      </c>
      <c r="AP17" s="315">
        <v>156979</v>
      </c>
      <c r="AQ17" s="316">
        <v>126021</v>
      </c>
      <c r="AR17" s="317">
        <v>24.6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11.76</v>
      </c>
      <c r="AP21" s="328">
        <v>11.29</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93.5</v>
      </c>
      <c r="AP22" s="333">
        <v>95.5</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879946</v>
      </c>
      <c r="AP32" s="342">
        <v>87688</v>
      </c>
      <c r="AQ32" s="343">
        <v>80565</v>
      </c>
      <c r="AR32" s="344">
        <v>8.8000000000000007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276183</v>
      </c>
      <c r="AP35" s="342">
        <v>27522</v>
      </c>
      <c r="AQ35" s="343">
        <v>27422</v>
      </c>
      <c r="AR35" s="344">
        <v>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52364</v>
      </c>
      <c r="AP36" s="342">
        <v>5218</v>
      </c>
      <c r="AQ36" s="343">
        <v>3182</v>
      </c>
      <c r="AR36" s="344">
        <v>64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8</v>
      </c>
      <c r="AP37" s="342">
        <v>1</v>
      </c>
      <c r="AQ37" s="343">
        <v>1220</v>
      </c>
      <c r="AR37" s="344">
        <v>-99.9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v>1085</v>
      </c>
      <c r="AP38" s="345">
        <v>108</v>
      </c>
      <c r="AQ38" s="346">
        <v>15</v>
      </c>
      <c r="AR38" s="334">
        <v>620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-25373</v>
      </c>
      <c r="AP39" s="342">
        <v>-2528</v>
      </c>
      <c r="AQ39" s="343">
        <v>-3624</v>
      </c>
      <c r="AR39" s="344">
        <v>-30.2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-671588</v>
      </c>
      <c r="AP40" s="342">
        <v>-66925</v>
      </c>
      <c r="AQ40" s="343">
        <v>-76316</v>
      </c>
      <c r="AR40" s="344">
        <v>-12.3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512625</v>
      </c>
      <c r="AP41" s="342">
        <v>51084</v>
      </c>
      <c r="AQ41" s="343">
        <v>32463</v>
      </c>
      <c r="AR41" s="344">
        <v>57.4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278775</v>
      </c>
      <c r="AN51" s="364">
        <v>25299</v>
      </c>
      <c r="AO51" s="365">
        <v>38.299999999999997</v>
      </c>
      <c r="AP51" s="366">
        <v>132212</v>
      </c>
      <c r="AQ51" s="367">
        <v>-3.2</v>
      </c>
      <c r="AR51" s="368">
        <v>41.5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181820</v>
      </c>
      <c r="AN52" s="372">
        <v>16501</v>
      </c>
      <c r="AO52" s="373">
        <v>158.4</v>
      </c>
      <c r="AP52" s="374">
        <v>67114</v>
      </c>
      <c r="AQ52" s="375">
        <v>12.5</v>
      </c>
      <c r="AR52" s="376">
        <v>145.9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235857</v>
      </c>
      <c r="AN53" s="364">
        <v>21891</v>
      </c>
      <c r="AO53" s="365">
        <v>-13.5</v>
      </c>
      <c r="AP53" s="366">
        <v>93741</v>
      </c>
      <c r="AQ53" s="367">
        <v>-29.1</v>
      </c>
      <c r="AR53" s="368">
        <v>15.6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133420</v>
      </c>
      <c r="AN54" s="372">
        <v>12384</v>
      </c>
      <c r="AO54" s="373">
        <v>-25</v>
      </c>
      <c r="AP54" s="374">
        <v>46285</v>
      </c>
      <c r="AQ54" s="375">
        <v>-31</v>
      </c>
      <c r="AR54" s="376">
        <v>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995994</v>
      </c>
      <c r="AN55" s="364">
        <v>94676</v>
      </c>
      <c r="AO55" s="365">
        <v>332.5</v>
      </c>
      <c r="AP55" s="366">
        <v>107537</v>
      </c>
      <c r="AQ55" s="367">
        <v>14.7</v>
      </c>
      <c r="AR55" s="368">
        <v>317.8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851288</v>
      </c>
      <c r="AN56" s="372">
        <v>80921</v>
      </c>
      <c r="AO56" s="373">
        <v>553.4</v>
      </c>
      <c r="AP56" s="374">
        <v>57923</v>
      </c>
      <c r="AQ56" s="375">
        <v>25.1</v>
      </c>
      <c r="AR56" s="376">
        <v>528.29999999999995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365015</v>
      </c>
      <c r="AN57" s="364">
        <v>35418</v>
      </c>
      <c r="AO57" s="365">
        <v>-62.6</v>
      </c>
      <c r="AP57" s="366">
        <v>113913</v>
      </c>
      <c r="AQ57" s="367">
        <v>5.9</v>
      </c>
      <c r="AR57" s="368">
        <v>-68.5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168851</v>
      </c>
      <c r="AN58" s="372">
        <v>16384</v>
      </c>
      <c r="AO58" s="373">
        <v>-79.8</v>
      </c>
      <c r="AP58" s="374">
        <v>53160</v>
      </c>
      <c r="AQ58" s="375">
        <v>-8.1999999999999993</v>
      </c>
      <c r="AR58" s="376">
        <v>-71.599999999999994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226481</v>
      </c>
      <c r="AN59" s="364">
        <v>22569</v>
      </c>
      <c r="AO59" s="365">
        <v>-36.299999999999997</v>
      </c>
      <c r="AP59" s="366">
        <v>115050</v>
      </c>
      <c r="AQ59" s="367">
        <v>1</v>
      </c>
      <c r="AR59" s="368">
        <v>-37.299999999999997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68721</v>
      </c>
      <c r="AN60" s="372">
        <v>6848</v>
      </c>
      <c r="AO60" s="373">
        <v>-58.2</v>
      </c>
      <c r="AP60" s="374">
        <v>53792</v>
      </c>
      <c r="AQ60" s="375">
        <v>1.2</v>
      </c>
      <c r="AR60" s="376">
        <v>-59.4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420424</v>
      </c>
      <c r="AN61" s="379">
        <v>39971</v>
      </c>
      <c r="AO61" s="380">
        <v>51.7</v>
      </c>
      <c r="AP61" s="381">
        <v>112491</v>
      </c>
      <c r="AQ61" s="382">
        <v>-2.1</v>
      </c>
      <c r="AR61" s="368">
        <v>53.8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280820</v>
      </c>
      <c r="AN62" s="372">
        <v>26608</v>
      </c>
      <c r="AO62" s="373">
        <v>109.8</v>
      </c>
      <c r="AP62" s="374">
        <v>55655</v>
      </c>
      <c r="AQ62" s="375">
        <v>-0.1</v>
      </c>
      <c r="AR62" s="376">
        <v>109.9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colFGQi0gDqgTwExmrqIm6X0WzaUL6lnrxnh3JmJuylpd5egK4D4owmN3EzyPjeUS+4gQUrfyB9KC1lFaAQaA==" saltValue="Rh4qTEbmYYK/XksnPZ7N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xFnTO+O+o49c6BF7d7G2rUc5sTucBNCM/3hUVXNmUhtkZo42RXA0Cbux0B0dBuov/sq70Bxpzgf3V4lWf6VxA==" saltValue="qxbDNivV58/mDIrYZ6+2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2mwQl1lWgDNbMlOFYvCuiSzpdP4QrZkEHPBPuLEIv80qOE1HAccUadh004n0EFrnoMK8qq6jJoJJCF5Wu5Rjw==" saltValue="W6fxG6A6VUGUY88xLWTe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3.54</v>
      </c>
      <c r="G47" s="12">
        <v>8.84</v>
      </c>
      <c r="H47" s="12">
        <v>9.91</v>
      </c>
      <c r="I47" s="12">
        <v>8.75</v>
      </c>
      <c r="J47" s="13">
        <v>6.56</v>
      </c>
    </row>
    <row r="48" spans="2:10" ht="57.75" customHeight="1" x14ac:dyDescent="0.15">
      <c r="B48" s="14"/>
      <c r="C48" s="1234" t="s">
        <v>4</v>
      </c>
      <c r="D48" s="1234"/>
      <c r="E48" s="1235"/>
      <c r="F48" s="15">
        <v>2.46</v>
      </c>
      <c r="G48" s="16">
        <v>2.06</v>
      </c>
      <c r="H48" s="16">
        <v>2.04</v>
      </c>
      <c r="I48" s="16">
        <v>2.14</v>
      </c>
      <c r="J48" s="17">
        <v>1.82</v>
      </c>
    </row>
    <row r="49" spans="2:10" ht="57.75" customHeight="1" thickBot="1" x14ac:dyDescent="0.2">
      <c r="B49" s="18"/>
      <c r="C49" s="1236" t="s">
        <v>5</v>
      </c>
      <c r="D49" s="1236"/>
      <c r="E49" s="1237"/>
      <c r="F49" s="19">
        <v>5.31</v>
      </c>
      <c r="G49" s="20">
        <v>6.61</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buAuams284qjc8R4EaJ9I+hW2DVE8vkBxI+l6UAGM32GLbXrUmjSnUD9BEtQA3uyMYevfNzBedOKQUVvlRhA==" saltValue="+2TzZEmKk71xpqc90ch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2020-03-10T23:36:49Z</cp:lastPrinted>
  <dcterms:created xsi:type="dcterms:W3CDTF">2020-02-10T02:15:34Z</dcterms:created>
  <dcterms:modified xsi:type="dcterms:W3CDTF">2020-09-09T06:47:09Z</dcterms:modified>
  <cp:category/>
</cp:coreProperties>
</file>