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28PC07\Desktop\"/>
    </mc:Choice>
  </mc:AlternateContent>
  <bookViews>
    <workbookView xWindow="3120" yWindow="2040" windowWidth="19965" windowHeight="14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O34"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BE34" i="10" l="1"/>
  <c r="BE35"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<sst xmlns="http://schemas.openxmlformats.org/spreadsheetml/2006/main" count="1078" uniqueCount="602">
  <si>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</si>
  <si>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</si>
  <si>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</si>
  <si>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</si>
  <si>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</si>
  <si>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</si>
  <si>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</si>
  <si>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</si>
  <si>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</si>
  <si>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</si>
  <si>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</si>
  <si>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</si>
  <si>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</si>
  <si>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</si>
  <si>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</si>
  <si>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</si>
  <si>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</si>
  <si>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</si>
  <si>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</si>
  <si>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</si>
  <si>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</si>
  <si>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</si>
  <si>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</si>
  <si>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</si>
  <si>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</si>
  <si>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</si>
  <si>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</si>
  <si>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</si>
  <si>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</si>
  <si>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</si>
  <si>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</si>
  <si>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</si>
  <si>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</si>
  <si>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</si>
  <si>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</si>
  <si>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</si>
  <si>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</si>
  <si>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</si>
  <si>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</si>
  <si>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</si>
  <si>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</si>
  <si>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</si>
  <si>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</si>
  <si>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</si>
  <si>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</si>
  <si>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</si>
  <si>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</si>
  <si>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</si>
  <si>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</si>
  <si>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</si>
  <si>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</si>
  <si>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</si>
  <si>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</si>
  <si>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</si>
  <si>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</si>
  <si>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</si>
  <si>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</si>
  <si>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</si>
  <si>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</si>
  <si>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</si>
  <si>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</si>
  <si>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</si>
  <si>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</si>
  <si>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</si>
  <si>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</si>
  <si>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</si>
  <si>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</si>
  <si>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</si>
  <si>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</si>
  <si>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</si>
  <si>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</si>
  <si>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</si>
  <si>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</si>
  <si>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</si>
  <si>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</si>
  <si>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</si>
  <si>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</si>
  <si>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</si>
  <si>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</si>
  <si>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</si>
  <si>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</si>
  <si>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</si>
  <si>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</si>
  <si>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</si>
  <si>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</si>
  <si>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</si>
  <si>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</si>
  <si>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</si>
  <si>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</si>
  <si>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</si>
  <si>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</si>
  <si>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</si>
  <si>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</si>
  <si>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</si>
  <si>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</si>
  <si>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</si>
  <si>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</si>
  <si>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</si>
  <si>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</si>
  <si>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</si>
  <si>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</si>
  <si>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</si>
  <si>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</si>
  <si>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</si>
  <si>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</si>
  <si>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</si>
  <si>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</si>
  <si>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</si>
  <si>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</si>
  <si>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</si>
  <si>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</si>
  <si>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</si>
  <si>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</si>
  <si>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</si>
  <si>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</si>
  <si>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</si>
  <si>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</si>
  <si>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</si>
  <si>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</si>
  <si>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</si>
  <si>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</si>
  <si>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</si>
  <si>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</si>
  <si>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</si>
  <si>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</si>
  <si>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</si>
  <si>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</si>
  <si>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</si>
  <si>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</si>
  <si>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</si>
  <si>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</si>
  <si>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</si>
  <si>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</si>
  <si>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</si>
  <si>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</si>
  <si>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</si>
  <si>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</si>
  <si>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</si>
  <si>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</si>
  <si>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</si>
  <si>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</si>
  <si>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</si>
  <si>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</si>
  <si>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</si>
  <si>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</si>
  <si>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</si>
  <si>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</si>
  <si>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</si>
  <si>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</si>
  <si>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</si>
  <si>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</si>
  <si>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</si>
  <si>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</si>
  <si>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</si>
  <si>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</si>
  <si>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</si>
  <si>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</si>
  <si>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</si>
  <si>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</si>
  <si>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</si>
  <si>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</si>
  <si>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</si>
  <si>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</si>
  <si>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</si>
  <si>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</si>
  <si>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</si>
  <si>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</si>
  <si>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</si>
  <si>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</si>
  <si>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</si>
  <si>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</si>
  <si>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</si>
  <si>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</si>
  <si>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</si>
  <si>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</si>
  <si>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</si>
  <si>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</si>
  <si>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</si>
  <si>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</si>
  <si>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</si>
  <si>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</si>
  <si>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</si>
  <si>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</si>
  <si>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</si>
  <si>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</si>
  <si>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</si>
  <si>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</si>
  <si>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</si>
  <si>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</si>
  <si>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</si>
  <si>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</si>
  <si>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</si>
  <si>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</si>
  <si>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</si>
  <si>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</si>
  <si>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</si>
  <si>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</si>
  <si>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</si>
  <si>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</si>
  <si>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</si>
  <si>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</si>
  <si>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</si>
  <si>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</si>
  <si>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</si>
  <si>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</si>
  <si>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</si>
  <si>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</si>
  <si>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</si>
  <si>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</si>
  <si>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</si>
  <si>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</si>
  <si>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</si>
  <si>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</si>
  <si>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</si>
  <si>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青森県鰺ケ沢町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</si>
  <si>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</si>
  <si>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</si>
  <si>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</si>
  <si>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</si>
  <si>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</si>
  <si>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</si>
  <si>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</si>
  <si>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</si>
  <si>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</si>
  <si>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</si>
  <si>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</si>
  <si>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</si>
  <si>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</si>
  <si>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</si>
  <si>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</si>
  <si>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</si>
  <si>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</si>
  <si>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</si>
  <si>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</si>
  <si>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</si>
  <si>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</si>
  <si>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</si>
  <si>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</si>
  <si>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</si>
  <si>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</si>
  <si>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</si>
  <si>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</si>
  <si>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</si>
  <si>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</si>
  <si>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</si>
  <si>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</si>
  <si>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</si>
  <si>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</si>
  <si>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</si>
  <si>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</si>
  <si>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</si>
  <si>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</si>
  <si>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</si>
  <si>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</si>
  <si>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</si>
  <si>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</si>
  <si>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</si>
  <si>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</si>
  <si>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</si>
  <si>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</si>
  <si>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</si>
  <si>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</si>
  <si>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</si>
  <si>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</si>
  <si>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</si>
  <si>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</si>
  <si>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</si>
  <si>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</si>
  <si>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</si>
  <si>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</si>
  <si>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</si>
  <si>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</si>
  <si>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</si>
  <si>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</si>
  <si>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</si>
  <si>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</si>
  <si>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</si>
  <si>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</si>
  <si>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</si>
  <si>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</si>
  <si>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</si>
  <si>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</si>
  <si>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</si>
  <si>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</si>
  <si>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</si>
  <si>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</si>
  <si>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</si>
  <si>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</si>
  <si>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</si>
  <si>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</si>
  <si>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</si>
  <si>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</si>
  <si>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</si>
  <si>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</si>
  <si>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</si>
  <si>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</si>
  <si>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</si>
  <si>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</si>
  <si>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</si>
  <si>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</si>
  <si>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</si>
  <si>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</si>
  <si>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</si>
  <si>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</si>
  <si>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</si>
  <si>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</si>
  <si>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</si>
  <si>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</si>
  <si>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</si>
  <si>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</si>
  <si>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</si>
  <si>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</si>
  <si>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</si>
  <si>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</si>
  <si>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</si>
  <si>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</si>
  <si>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</si>
  <si>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</si>
  <si>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</si>
  <si>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</si>
  <si>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</si>
  <si>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</si>
  <si>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</si>
  <si>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</si>
  <si>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</si>
  <si>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</si>
  <si>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</si>
  <si>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</si>
  <si>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</si>
  <si>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</si>
  <si>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</si>
  <si>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</si>
  <si>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</si>
  <si>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</si>
  <si>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</si>
  <si>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</si>
  <si>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</si>
  <si>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</si>
  <si>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</si>
  <si>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</si>
  <si>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</si>
  <si>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</si>
  <si>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</si>
  <si>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</si>
  <si>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</si>
  <si>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</si>
  <si>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</si>
  <si>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</si>
  <si>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</si>
  <si>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</si>
  <si>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</si>
  <si>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</si>
  <si>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</si>
  <si>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</si>
  <si>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</si>
  <si>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</si>
  <si>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</si>
  <si>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</si>
  <si>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</si>
  <si>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</si>
  <si>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</si>
  <si>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</si>
  <si>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</si>
  <si>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</si>
  <si>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青森県鰺ケ沢町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</si>
  <si>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</si>
  <si>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</si>
  <si>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</si>
  <si>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</si>
  <si>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</si>
  <si>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</si>
  <si>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</si>
  <si>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</si>
  <si>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</si>
  <si>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</si>
  <si>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</si>
  <si>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</si>
  <si>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</si>
  <si>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</si>
  <si>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</si>
  <si>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</si>
  <si>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</si>
  <si>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</si>
  <si>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</si>
  <si>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</si>
  <si>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</si>
  <si>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</si>
  <si>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</si>
  <si>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</si>
  <si>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</si>
  <si>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</si>
  <si>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</si>
  <si>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</si>
  <si>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</si>
  <si>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</si>
  <si>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</si>
  <si>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</si>
  <si>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</si>
  <si>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</si>
  <si>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</si>
  <si>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</si>
  <si>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</si>
  <si>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</si>
  <si>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</si>
  <si>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</si>
  <si>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</si>
  <si>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</si>
  <si>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</si>
  <si>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</si>
  <si>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</si>
  <si>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</si>
  <si>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</si>
  <si>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</si>
  <si>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</si>
  <si>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</si>
  <si>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</si>
  <si>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</si>
  <si>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</si>
  <si>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</si>
  <si>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</si>
  <si>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</si>
  <si>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</si>
  <si>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</si>
  <si>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</si>
  <si>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</si>
  <si>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</si>
  <si>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</si>
  <si>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</si>
  <si>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</si>
  <si>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</si>
  <si>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</si>
  <si>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</si>
  <si>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</si>
  <si>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</si>
  <si>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</si>
  <si>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</si>
  <si>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</si>
  <si>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</si>
  <si>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</si>
  <si>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</si>
  <si>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</si>
  <si>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</si>
  <si>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</si>
  <si>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</si>
  <si>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</si>
  <si>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</si>
  <si>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</si>
  <si>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</si>
  <si>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</si>
  <si>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</si>
  <si>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</si>
  <si>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</si>
  <si>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</si>
  <si>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</si>
  <si>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</si>
  <si>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</si>
  <si>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</si>
  <si>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</si>
  <si>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</si>
  <si>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</si>
  <si>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</si>
  <si>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</si>
  <si>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</si>
  <si>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</si>
  <si>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</si>
  <si>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</si>
  <si>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</si>
  <si>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</si>
  <si>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</si>
  <si>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</si>
  <si>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</si>
  <si>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</si>
  <si>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</si>
  <si>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</si>
  <si>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</si>
  <si>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</si>
  <si>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</si>
  <si>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</si>
  <si>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</si>
  <si>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</si>
  <si>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</si>
  <si>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</si>
  <si>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</si>
  <si>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</si>
  <si>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</si>
  <si>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</si>
  <si>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</si>
  <si>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</si>
  <si>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</si>
  <si>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</si>
  <si>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</si>
  <si>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</si>
  <si>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</si>
  <si>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</si>
  <si>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</si>
  <si>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</si>
  <si>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</si>
  <si>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</si>
  <si>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</si>
  <si>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</si>
  <si>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</si>
  <si>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</si>
  <si>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</si>
  <si>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</si>
  <si>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</si>
  <si>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</si>
  <si>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</si>
  <si>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</si>
  <si>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</si>
  <si>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</si>
  <si>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</si>
  <si>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</si>
  <si>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</si>
  <si>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</si>
  <si>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</si>
  <si>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</si>
  <si>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</si>
  <si>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</si>
  <si>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</si>
  <si>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</si>
  <si>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</si>
  <si>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</si>
  <si>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</si>
  <si>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</si>
  <si>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</si>
  <si>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</si>
  <si>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</si>
  <si>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</si>
  <si>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</si>
  <si>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</si>
  <si>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</si>
  <si>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</si>
  <si>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</si>
  <si>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</si>
  <si>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</si>
  <si>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</si>
  <si>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</si>
  <si>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</si>
  <si>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</si>
  <si>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</si>
  <si>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</si>
  <si>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</si>
  <si>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</si>
  <si>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</si>
  <si>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</si>
  <si>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</si>
  <si>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</si>
  <si>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</si>
  <si>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</si>
  <si>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</si>
  <si>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</si>
  <si>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</si>
  <si>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</si>
  <si>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</si>
  <si>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</si>
  <si>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</si>
  <si>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</si>
  <si>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0.46</t>
  </si>
  <si>
    <t>▲ 2.29</t>
  </si>
  <si>
    <t>水道事業会計</t>
  </si>
  <si>
    <t>一般会計</t>
  </si>
  <si>
    <t>国民健康保険事業特別会計</t>
  </si>
  <si>
    <t>介護保険事業特別会計</t>
  </si>
  <si>
    <t>水産業振興事業特別会計</t>
  </si>
  <si>
    <t>公共下水道事業特別会計</t>
  </si>
  <si>
    <t>後期高齢者医療特別会計</t>
  </si>
  <si>
    <t>小規模水道事業特別会計</t>
  </si>
  <si>
    <t>その他会計（赤字）</t>
  </si>
  <si>
    <t>その他会計（黒字）</t>
  </si>
  <si>
    <t>公共施設等整備基金</t>
    <phoneticPr fontId="11"/>
  </si>
  <si>
    <t>-</t>
    <phoneticPr fontId="2"/>
  </si>
  <si>
    <t>-</t>
    <phoneticPr fontId="2"/>
  </si>
  <si>
    <t>あじがさわ未来応援基金</t>
    <phoneticPr fontId="11"/>
  </si>
  <si>
    <t>人材育成基金</t>
    <phoneticPr fontId="11"/>
  </si>
  <si>
    <t>地域福祉基金</t>
    <phoneticPr fontId="11"/>
  </si>
  <si>
    <t>学校施設整備基金</t>
    <phoneticPr fontId="11"/>
  </si>
  <si>
    <t>-</t>
    <phoneticPr fontId="11"/>
  </si>
  <si>
    <t>-</t>
    <phoneticPr fontId="11"/>
  </si>
  <si>
    <t>-</t>
    <phoneticPr fontId="11"/>
  </si>
  <si>
    <t>西海岸衛生処理組合</t>
    <rPh sb="0" eb="3">
      <t>ニシカイガン</t>
    </rPh>
    <rPh sb="3" eb="5">
      <t>エイセイ</t>
    </rPh>
    <rPh sb="5" eb="7">
      <t>ショリ</t>
    </rPh>
    <rPh sb="7" eb="9">
      <t>クミアイ</t>
    </rPh>
    <phoneticPr fontId="5"/>
  </si>
  <si>
    <t>鰺ヶ沢地区消防事務組合</t>
    <rPh sb="0" eb="3">
      <t>アジガサワ</t>
    </rPh>
    <rPh sb="3" eb="5">
      <t>チク</t>
    </rPh>
    <rPh sb="5" eb="7">
      <t>ショウボウ</t>
    </rPh>
    <rPh sb="7" eb="9">
      <t>ジム</t>
    </rPh>
    <rPh sb="9" eb="11">
      <t>クミアイ</t>
    </rPh>
    <phoneticPr fontId="5"/>
  </si>
  <si>
    <t>西北五広域福祉事務組合</t>
    <rPh sb="0" eb="2">
      <t>セイホク</t>
    </rPh>
    <rPh sb="2" eb="3">
      <t>ゴ</t>
    </rPh>
    <rPh sb="3" eb="5">
      <t>コウイキ</t>
    </rPh>
    <rPh sb="5" eb="7">
      <t>フクシ</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</si>
  <si>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</si>
  <si>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</si>
  <si>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法適用企業</t>
    <rPh sb="0" eb="1">
      <t>ホウ</t>
    </rPh>
    <rPh sb="1" eb="3">
      <t>テキヨウ</t>
    </rPh>
    <rPh sb="3" eb="5">
      <t>キギョウ</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</si>
  <si>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</si>
  <si>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</si>
  <si>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青森県市町村総合事務組合</t>
    <rPh sb="0" eb="3">
      <t>アオモリケン</t>
    </rPh>
    <rPh sb="3" eb="6">
      <t>シチョウソン</t>
    </rPh>
    <rPh sb="6" eb="8">
      <t>ソウゴウ</t>
    </rPh>
    <rPh sb="8" eb="10">
      <t>ジム</t>
    </rPh>
    <rPh sb="10" eb="12">
      <t>クミアイ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</si>
  <si>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</si>
  <si>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青森県交通災害共済組合</t>
    <rPh sb="0" eb="3">
      <t>アオモリケン</t>
    </rPh>
    <rPh sb="3" eb="5">
      <t>コウツウ</t>
    </rPh>
    <rPh sb="5" eb="7">
      <t>サイガイ</t>
    </rPh>
    <rPh sb="7" eb="9">
      <t>キョウサイ</t>
    </rPh>
    <rPh sb="9" eb="11">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</si>
  <si>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</si>
  <si>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</si>
  <si>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</si>
  <si>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20年度以降、減少傾向ではあるが未だに高い水準にあり、有形固定資産減価償却率についても類似他団体と比較して高い水準にあることから、将来における公共施設の更新による財政負担は大きいと考えられる。今後は将来負担比率と有形固定資産減価償却率のバランスを考えた計画を策定していく。また、施設更新の際には既存施設の活用など、財政負担を抑えた手法をとっていく必要がある。</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</si>
  <si>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</si>
  <si>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</si>
  <si>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</si>
  <si>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</si>
  <si>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</si>
  <si>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</si>
  <si>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将来負担比率はピークであったＨ20年度末決算の349.6％から徐々に減少しているが、未だに高い水準にある。
実質公債費比率はピークであったＨ22年度末決算の24.1％からＨ29年度末には14.7％となったが、類似団体平均までは
差があるため、今後も引き続き新規地方債発行を抑制し、健全な財政運営に努める。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</si>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</sst>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705C-4F93-8212-D33EDB8553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18288</c:v>
                </c:pt>
                <c:pt idx="1">
                  <c:v>25299</c:v>
                </c:pt>
                <c:pt idx="2">
                  <c:v>21891</c:v>
                </c:pt>
                <c:pt idx="3">
                  <c:v>94676</c:v>
                </c:pt>
                <c:pt idx="4">
                  <c:v>35418</c:v>
                </c:pt>
              </c:numCache>
            </c:numRef>
          </c:val>
          <c:smooth val="0"/>
          <c:extLst xmlns:c16r2="http://schemas.microsoft.com/office/drawing/2015/06/chart">
            <c:ext xmlns:c16="http://schemas.microsoft.com/office/drawing/2014/chart" uri="{C3380CC4-5D6E-409C-BE32-E72D297353CC}">
              <c16:uniqueId val="{00000001-705C-4F93-8212-D33EDB855392}"/>
            </c:ext>
          </c:extLst>
        </c:ser>
        <c:dLbls>
          <c:showLegendKey val="0"/>
          <c:showVal val="0"/>
          <c:showCatName val="0"/>
          <c:showSerName val="0"/>
          <c:showPercent val="0"/>
          <c:showBubbleSize val="0"/>
        </c:dLbls>
        <c:marker val="1"/>
        <c:smooth val="0"/>
        <c:axId val="406913112"/>
        <c:axId val="406908016"/>
      </c:lineChart>
      <c:catAx>
        <c:axId val="406913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908016"/>
        <c:crosses val="autoZero"/>
        <c:auto val="1"/>
        <c:lblAlgn val="ctr"/>
        <c:lblOffset val="100"/>
        <c:tickLblSkip val="1"/>
        <c:tickMarkSkip val="1"/>
        <c:noMultiLvlLbl val="0"/>
      </c:catAx>
      <c:valAx>
        <c:axId val="4069080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913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c:v>
                </c:pt>
                <c:pt idx="1">
                  <c:v>2.46</c:v>
                </c:pt>
                <c:pt idx="2">
                  <c:v>2.06</c:v>
                </c:pt>
                <c:pt idx="3">
                  <c:v>2.04</c:v>
                </c:pt>
                <c:pt idx="4">
                  <c:v>2.14</c:v>
                </c:pt>
              </c:numCache>
            </c:numRef>
          </c:val>
          <c:extLst xmlns:c16r2="http://schemas.microsoft.com/office/drawing/2015/06/chart">
            <c:ext xmlns:c16="http://schemas.microsoft.com/office/drawing/2014/chart" uri="{C3380CC4-5D6E-409C-BE32-E72D297353CC}">
              <c16:uniqueId val="{00000000-2B9C-4407-93FC-C7D66A2481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0.7</c:v>
                </c:pt>
                <c:pt idx="1">
                  <c:v>3.54</c:v>
                </c:pt>
                <c:pt idx="2">
                  <c:v>8.84</c:v>
                </c:pt>
                <c:pt idx="3">
                  <c:v>9.91</c:v>
                </c:pt>
                <c:pt idx="4">
                  <c:v>8.75</c:v>
                </c:pt>
              </c:numCache>
            </c:numRef>
          </c:val>
          <c:extLst xmlns:c16r2="http://schemas.microsoft.com/office/drawing/2015/06/chart">
            <c:ext xmlns:c16="http://schemas.microsoft.com/office/drawing/2014/chart" uri="{C3380CC4-5D6E-409C-BE32-E72D297353CC}">
              <c16:uniqueId val="{00000001-2B9C-4407-93FC-C7D66A2481B6}"/>
            </c:ext>
          </c:extLst>
        </c:ser>
        <c:dLbls>
          <c:showLegendKey val="0"/>
          <c:showVal val="0"/>
          <c:showCatName val="0"/>
          <c:showSerName val="0"/>
          <c:showPercent val="0"/>
          <c:showBubbleSize val="0"/>
        </c:dLbls>
        <c:gapWidth val="250"/>
        <c:overlap val="100"/>
        <c:axId val="406909976"/>
        <c:axId val="406908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6.06</c:v>
                </c:pt>
                <c:pt idx="1">
                  <c:v>5.31</c:v>
                </c:pt>
                <c:pt idx="2">
                  <c:v>6.61</c:v>
                </c:pt>
                <c:pt idx="3">
                  <c:v>-0.46</c:v>
                </c:pt>
                <c:pt idx="4">
                  <c:v>-2.29</c:v>
                </c:pt>
              </c:numCache>
            </c:numRef>
          </c:val>
          <c:smooth val="0"/>
          <c:extLst xmlns:c16r2="http://schemas.microsoft.com/office/drawing/2015/06/chart">
            <c:ext xmlns:c16="http://schemas.microsoft.com/office/drawing/2014/chart" uri="{C3380CC4-5D6E-409C-BE32-E72D297353CC}">
              <c16:uniqueId val="{00000002-2B9C-4407-93FC-C7D66A2481B6}"/>
            </c:ext>
          </c:extLst>
        </c:ser>
        <c:dLbls>
          <c:showLegendKey val="0"/>
          <c:showVal val="0"/>
          <c:showCatName val="0"/>
          <c:showSerName val="0"/>
          <c:showPercent val="0"/>
          <c:showBubbleSize val="0"/>
        </c:dLbls>
        <c:marker val="1"/>
        <c:smooth val="0"/>
        <c:axId val="406909976"/>
        <c:axId val="406908408"/>
      </c:lineChart>
      <c:catAx>
        <c:axId val="40690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908408"/>
        <c:crosses val="autoZero"/>
        <c:auto val="1"/>
        <c:lblAlgn val="ctr"/>
        <c:lblOffset val="100"/>
        <c:tickLblSkip val="1"/>
        <c:tickMarkSkip val="1"/>
        <c:noMultiLvlLbl val="0"/>
      </c:catAx>
      <c:valAx>
        <c:axId val="406908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909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0.22</c:v>
                </c:pt>
                <c:pt idx="2">
                  <c:v>#N/A</c:v>
                </c:pt>
                <c:pt idx="3">
                  <c:v>0.05</c:v>
                </c:pt>
                <c:pt idx="4">
                  <c:v>#N/A</c:v>
                </c:pt>
                <c:pt idx="5">
                  <c:v>0.2</c:v>
                </c:pt>
                <c:pt idx="6">
                  <c:v>#N/A</c:v>
                </c:pt>
                <c:pt idx="7">
                  <c:v>2.2599999999999998</c:v>
                </c:pt>
                <c:pt idx="8">
                  <c:v>#N/A</c:v>
                </c:pt>
                <c:pt idx="9">
                  <c:v>0.02</c:v>
                </c:pt>
              </c:numCache>
            </c:numRef>
          </c:val>
          <c:extLst xmlns:c16r2="http://schemas.microsoft.com/office/drawing/2015/06/chart">
            <c:ext xmlns:c16="http://schemas.microsoft.com/office/drawing/2014/chart" uri="{C3380CC4-5D6E-409C-BE32-E72D297353CC}">
              <c16:uniqueId val="{00000000-3257-4A0E-AC06-2193A63C85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257-4A0E-AC06-2193A63C8569}"/>
            </c:ext>
          </c:extLst>
        </c:ser>
        <c:ser>
          <c:idx val="2"/>
          <c:order val="2"/>
          <c:tx>
            <c:strRef>
              <c:f>データシート!$A$29</c:f>
              <c:strCache>
                <c:ptCount val="1"/>
                <c:pt idx="0">
                  <c:v>小規模水道事業特別会計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7.0000000000000007E-2</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2-3257-4A0E-AC06-2193A63C856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3-3257-4A0E-AC06-2193A63C856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0.03</c:v>
                </c:pt>
                <c:pt idx="4">
                  <c:v>#N/A</c:v>
                </c:pt>
                <c:pt idx="5">
                  <c:v>0.03</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3257-4A0E-AC06-2193A63C8569}"/>
            </c:ext>
          </c:extLst>
        </c:ser>
        <c:ser>
          <c:idx val="5"/>
          <c:order val="5"/>
          <c:tx>
            <c:strRef>
              <c:f>データシート!$A$32</c:f>
              <c:strCache>
                <c:ptCount val="1"/>
                <c:pt idx="0">
                  <c:v>水産業振興事業特別会計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c:v>
                </c:pt>
                <c:pt idx="4">
                  <c:v>#N/A</c:v>
                </c:pt>
                <c:pt idx="5">
                  <c:v>0.04</c:v>
                </c:pt>
                <c:pt idx="6">
                  <c:v>#N/A</c:v>
                </c:pt>
                <c:pt idx="7">
                  <c:v>0.1</c:v>
                </c:pt>
                <c:pt idx="8">
                  <c:v>#N/A</c:v>
                </c:pt>
                <c:pt idx="9">
                  <c:v>0.14000000000000001</c:v>
                </c:pt>
              </c:numCache>
            </c:numRef>
          </c:val>
          <c:extLst xmlns:c16r2="http://schemas.microsoft.com/office/drawing/2015/06/chart">
            <c:ext xmlns:c16="http://schemas.microsoft.com/office/drawing/2014/chart" uri="{C3380CC4-5D6E-409C-BE32-E72D297353CC}">
              <c16:uniqueId val="{00000005-3257-4A0E-AC06-2193A63C856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0.54</c:v>
                </c:pt>
                <c:pt idx="2">
                  <c:v>#N/A</c:v>
                </c:pt>
                <c:pt idx="3">
                  <c:v>0.84</c:v>
                </c:pt>
                <c:pt idx="4">
                  <c:v>#N/A</c:v>
                </c:pt>
                <c:pt idx="5">
                  <c:v>1.37</c:v>
                </c:pt>
                <c:pt idx="6">
                  <c:v>#N/A</c:v>
                </c:pt>
                <c:pt idx="7">
                  <c:v>1.22</c:v>
                </c:pt>
                <c:pt idx="8">
                  <c:v>#N/A</c:v>
                </c:pt>
                <c:pt idx="9">
                  <c:v>1.24</c:v>
                </c:pt>
              </c:numCache>
            </c:numRef>
          </c:val>
          <c:extLst xmlns:c16r2="http://schemas.microsoft.com/office/drawing/2015/06/chart">
            <c:ext xmlns:c16="http://schemas.microsoft.com/office/drawing/2014/chart" uri="{C3380CC4-5D6E-409C-BE32-E72D297353CC}">
              <c16:uniqueId val="{00000006-3257-4A0E-AC06-2193A63C856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0.91</c:v>
                </c:pt>
                <c:pt idx="2">
                  <c:v>#N/A</c:v>
                </c:pt>
                <c:pt idx="3">
                  <c:v>0.93</c:v>
                </c:pt>
                <c:pt idx="4">
                  <c:v>#N/A</c:v>
                </c:pt>
                <c:pt idx="5">
                  <c:v>0.13</c:v>
                </c:pt>
                <c:pt idx="6">
                  <c:v>#N/A</c:v>
                </c:pt>
                <c:pt idx="7">
                  <c:v>0.47</c:v>
                </c:pt>
                <c:pt idx="8">
                  <c:v>#N/A</c:v>
                </c:pt>
                <c:pt idx="9">
                  <c:v>1.69</c:v>
                </c:pt>
              </c:numCache>
            </c:numRef>
          </c:val>
          <c:extLst xmlns:c16r2="http://schemas.microsoft.com/office/drawing/2015/06/chart">
            <c:ext xmlns:c16="http://schemas.microsoft.com/office/drawing/2014/chart" uri="{C3380CC4-5D6E-409C-BE32-E72D297353CC}">
              <c16:uniqueId val="{00000007-3257-4A0E-AC06-2193A63C85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1.82</c:v>
                </c:pt>
                <c:pt idx="2">
                  <c:v>#N/A</c:v>
                </c:pt>
                <c:pt idx="3">
                  <c:v>2.4300000000000002</c:v>
                </c:pt>
                <c:pt idx="4">
                  <c:v>#N/A</c:v>
                </c:pt>
                <c:pt idx="5">
                  <c:v>1.93</c:v>
                </c:pt>
                <c:pt idx="6">
                  <c:v>#N/A</c:v>
                </c:pt>
                <c:pt idx="7">
                  <c:v>1.89</c:v>
                </c:pt>
                <c:pt idx="8">
                  <c:v>#N/A</c:v>
                </c:pt>
                <c:pt idx="9">
                  <c:v>1.96</c:v>
                </c:pt>
              </c:numCache>
            </c:numRef>
          </c:val>
          <c:extLst xmlns:c16r2="http://schemas.microsoft.com/office/drawing/2015/06/chart">
            <c:ext xmlns:c16="http://schemas.microsoft.com/office/drawing/2014/chart" uri="{C3380CC4-5D6E-409C-BE32-E72D297353CC}">
              <c16:uniqueId val="{00000008-3257-4A0E-AC06-2193A63C85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1.05</c:v>
                </c:pt>
                <c:pt idx="2">
                  <c:v>#N/A</c:v>
                </c:pt>
                <c:pt idx="3">
                  <c:v>1.32</c:v>
                </c:pt>
                <c:pt idx="4">
                  <c:v>#N/A</c:v>
                </c:pt>
                <c:pt idx="5">
                  <c:v>1.77</c:v>
                </c:pt>
                <c:pt idx="6">
                  <c:v>#N/A</c:v>
                </c:pt>
                <c:pt idx="7">
                  <c:v>2.14</c:v>
                </c:pt>
                <c:pt idx="8">
                  <c:v>#N/A</c:v>
                </c:pt>
                <c:pt idx="9">
                  <c:v>3.67</c:v>
                </c:pt>
              </c:numCache>
            </c:numRef>
          </c:val>
          <c:extLst xmlns:c16r2="http://schemas.microsoft.com/office/drawing/2015/06/chart">
            <c:ext xmlns:c16="http://schemas.microsoft.com/office/drawing/2014/chart" uri="{C3380CC4-5D6E-409C-BE32-E72D297353CC}">
              <c16:uniqueId val="{00000009-3257-4A0E-AC06-2193A63C8569}"/>
            </c:ext>
          </c:extLst>
        </c:ser>
        <c:dLbls>
          <c:showLegendKey val="0"/>
          <c:showVal val="0"/>
          <c:showCatName val="0"/>
          <c:showSerName val="0"/>
          <c:showPercent val="0"/>
          <c:showBubbleSize val="0"/>
        </c:dLbls>
        <c:gapWidth val="150"/>
        <c:overlap val="100"/>
        <c:axId val="406910368"/>
        <c:axId val="406910760"/>
      </c:barChart>
      <c:catAx>
        <c:axId val="40691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910760"/>
        <c:crosses val="autoZero"/>
        <c:auto val="1"/>
        <c:lblAlgn val="ctr"/>
        <c:lblOffset val="100"/>
        <c:tickLblSkip val="1"/>
        <c:tickMarkSkip val="1"/>
        <c:noMultiLvlLbl val="0"/>
      </c:catAx>
      <c:valAx>
        <c:axId val="406910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91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937</c:v>
                </c:pt>
                <c:pt idx="5">
                  <c:v>910</c:v>
                </c:pt>
                <c:pt idx="8">
                  <c:v>784</c:v>
                </c:pt>
                <c:pt idx="11">
                  <c:v>704</c:v>
                </c:pt>
                <c:pt idx="14">
                  <c:v>707</c:v>
                </c:pt>
              </c:numCache>
            </c:numRef>
          </c:val>
          <c:extLst xmlns:c16r2="http://schemas.microsoft.com/office/drawing/2015/06/chart">
            <c:ext xmlns:c16="http://schemas.microsoft.com/office/drawing/2014/chart" uri="{C3380CC4-5D6E-409C-BE32-E72D297353CC}">
              <c16:uniqueId val="{00000000-02AD-4105-8D37-8315F484F8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1-02AD-4105-8D37-8315F484F8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2-02AD-4105-8D37-8315F484F8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165</c:v>
                </c:pt>
                <c:pt idx="3">
                  <c:v>155</c:v>
                </c:pt>
                <c:pt idx="6">
                  <c:v>50</c:v>
                </c:pt>
                <c:pt idx="9">
                  <c:v>37</c:v>
                </c:pt>
                <c:pt idx="12">
                  <c:v>46</c:v>
                </c:pt>
              </c:numCache>
            </c:numRef>
          </c:val>
          <c:extLst xmlns:c16r2="http://schemas.microsoft.com/office/drawing/2015/06/chart">
            <c:ext xmlns:c16="http://schemas.microsoft.com/office/drawing/2014/chart" uri="{C3380CC4-5D6E-409C-BE32-E72D297353CC}">
              <c16:uniqueId val="{00000003-02AD-4105-8D37-8315F484F8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261</c:v>
                </c:pt>
                <c:pt idx="3">
                  <c:v>271</c:v>
                </c:pt>
                <c:pt idx="6">
                  <c:v>275</c:v>
                </c:pt>
                <c:pt idx="9">
                  <c:v>259</c:v>
                </c:pt>
                <c:pt idx="12">
                  <c:v>244</c:v>
                </c:pt>
              </c:numCache>
            </c:numRef>
          </c:val>
          <c:extLst xmlns:c16r2="http://schemas.microsoft.com/office/drawing/2015/06/chart">
            <c:ext xmlns:c16="http://schemas.microsoft.com/office/drawing/2014/chart" uri="{C3380CC4-5D6E-409C-BE32-E72D297353CC}">
              <c16:uniqueId val="{00000004-02AD-4105-8D37-8315F484F8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AD-4105-8D37-8315F484F8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2AD-4105-8D37-8315F484F8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1194</c:v>
                </c:pt>
                <c:pt idx="3">
                  <c:v>1110</c:v>
                </c:pt>
                <c:pt idx="6">
                  <c:v>1023</c:v>
                </c:pt>
                <c:pt idx="9">
                  <c:v>930</c:v>
                </c:pt>
                <c:pt idx="12">
                  <c:v>926</c:v>
                </c:pt>
              </c:numCache>
            </c:numRef>
          </c:val>
          <c:extLst xmlns:c16r2="http://schemas.microsoft.com/office/drawing/2015/06/chart">
            <c:ext xmlns:c16="http://schemas.microsoft.com/office/drawing/2014/chart" uri="{C3380CC4-5D6E-409C-BE32-E72D297353CC}">
              <c16:uniqueId val="{00000007-02AD-4105-8D37-8315F484F857}"/>
            </c:ext>
          </c:extLst>
        </c:ser>
        <c:dLbls>
          <c:showLegendKey val="0"/>
          <c:showVal val="0"/>
          <c:showCatName val="0"/>
          <c:showSerName val="0"/>
          <c:showPercent val="0"/>
          <c:showBubbleSize val="0"/>
        </c:dLbls>
        <c:gapWidth val="100"/>
        <c:overlap val="100"/>
        <c:axId val="404720824"/>
        <c:axId val="404721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694</c:v>
                </c:pt>
                <c:pt idx="2">
                  <c:v>#N/A</c:v>
                </c:pt>
                <c:pt idx="3">
                  <c:v>#N/A</c:v>
                </c:pt>
                <c:pt idx="4">
                  <c:v>632</c:v>
                </c:pt>
                <c:pt idx="5">
                  <c:v>#N/A</c:v>
                </c:pt>
                <c:pt idx="6">
                  <c:v>#N/A</c:v>
                </c:pt>
                <c:pt idx="7">
                  <c:v>569</c:v>
                </c:pt>
                <c:pt idx="8">
                  <c:v>#N/A</c:v>
                </c:pt>
                <c:pt idx="9">
                  <c:v>#N/A</c:v>
                </c:pt>
                <c:pt idx="10">
                  <c:v>527</c:v>
                </c:pt>
                <c:pt idx="11">
                  <c:v>#N/A</c:v>
                </c:pt>
                <c:pt idx="12">
                  <c:v>#N/A</c:v>
                </c:pt>
                <c:pt idx="13">
                  <c:v>514</c:v>
                </c:pt>
                <c:pt idx="14">
                  <c:v>#N/A</c:v>
                </c:pt>
              </c:numCache>
            </c:numRef>
          </c:val>
          <c:smooth val="0"/>
          <c:extLst xmlns:c16r2="http://schemas.microsoft.com/office/drawing/2015/06/chart">
            <c:ext xmlns:c16="http://schemas.microsoft.com/office/drawing/2014/chart" uri="{C3380CC4-5D6E-409C-BE32-E72D297353CC}">
              <c16:uniqueId val="{00000008-02AD-4105-8D37-8315F484F857}"/>
            </c:ext>
          </c:extLst>
        </c:ser>
        <c:dLbls>
          <c:showLegendKey val="0"/>
          <c:showVal val="0"/>
          <c:showCatName val="0"/>
          <c:showSerName val="0"/>
          <c:showPercent val="0"/>
          <c:showBubbleSize val="0"/>
        </c:dLbls>
        <c:marker val="1"/>
        <c:smooth val="0"/>
        <c:axId val="404720824"/>
        <c:axId val="404721216"/>
      </c:lineChart>
      <c:catAx>
        <c:axId val="40472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721216"/>
        <c:crosses val="autoZero"/>
        <c:auto val="1"/>
        <c:lblAlgn val="ctr"/>
        <c:lblOffset val="100"/>
        <c:tickLblSkip val="1"/>
        <c:tickMarkSkip val="1"/>
        <c:noMultiLvlLbl val="0"/>
      </c:catAx>
      <c:valAx>
        <c:axId val="40472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720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7586</c:v>
                </c:pt>
                <c:pt idx="5">
                  <c:v>7400</c:v>
                </c:pt>
                <c:pt idx="8">
                  <c:v>7238</c:v>
                </c:pt>
                <c:pt idx="11">
                  <c:v>7494</c:v>
                </c:pt>
                <c:pt idx="14">
                  <c:v>7342</c:v>
                </c:pt>
              </c:numCache>
            </c:numRef>
          </c:val>
          <c:extLst xmlns:c16r2="http://schemas.microsoft.com/office/drawing/2015/06/chart">
            <c:ext xmlns:c16="http://schemas.microsoft.com/office/drawing/2014/chart" uri="{C3380CC4-5D6E-409C-BE32-E72D297353CC}">
              <c16:uniqueId val="{00000000-E508-4E96-A742-8EAF9DCE8C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308</c:v>
                </c:pt>
                <c:pt idx="5">
                  <c:v>255</c:v>
                </c:pt>
                <c:pt idx="8">
                  <c:v>213</c:v>
                </c:pt>
                <c:pt idx="11">
                  <c:v>178</c:v>
                </c:pt>
                <c:pt idx="14">
                  <c:v>164</c:v>
                </c:pt>
              </c:numCache>
            </c:numRef>
          </c:val>
          <c:extLst xmlns:c16r2="http://schemas.microsoft.com/office/drawing/2015/06/chart">
            <c:ext xmlns:c16="http://schemas.microsoft.com/office/drawing/2014/chart" uri="{C3380CC4-5D6E-409C-BE32-E72D297353CC}">
              <c16:uniqueId val="{00000001-E508-4E96-A742-8EAF9DCE8C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184</c:v>
                </c:pt>
                <c:pt idx="5">
                  <c:v>330</c:v>
                </c:pt>
                <c:pt idx="8">
                  <c:v>630</c:v>
                </c:pt>
                <c:pt idx="11">
                  <c:v>683</c:v>
                </c:pt>
                <c:pt idx="14">
                  <c:v>712</c:v>
                </c:pt>
              </c:numCache>
            </c:numRef>
          </c:val>
          <c:extLst xmlns:c16r2="http://schemas.microsoft.com/office/drawing/2015/06/chart">
            <c:ext xmlns:c16="http://schemas.microsoft.com/office/drawing/2014/chart" uri="{C3380CC4-5D6E-409C-BE32-E72D297353CC}">
              <c16:uniqueId val="{00000002-E508-4E96-A742-8EAF9DCE8C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508-4E96-A742-8EAF9DCE8C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508-4E96-A742-8EAF9DCE8C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08-4E96-A742-8EAF9DCE8C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1233</c:v>
                </c:pt>
                <c:pt idx="3">
                  <c:v>1107</c:v>
                </c:pt>
                <c:pt idx="6">
                  <c:v>998</c:v>
                </c:pt>
                <c:pt idx="9">
                  <c:v>966</c:v>
                </c:pt>
                <c:pt idx="12">
                  <c:v>928</c:v>
                </c:pt>
              </c:numCache>
            </c:numRef>
          </c:val>
          <c:extLst xmlns:c16r2="http://schemas.microsoft.com/office/drawing/2015/06/chart">
            <c:ext xmlns:c16="http://schemas.microsoft.com/office/drawing/2014/chart" uri="{C3380CC4-5D6E-409C-BE32-E72D297353CC}">
              <c16:uniqueId val="{00000006-E508-4E96-A742-8EAF9DCE8C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531</c:v>
                </c:pt>
                <c:pt idx="3">
                  <c:v>424</c:v>
                </c:pt>
                <c:pt idx="6">
                  <c:v>352</c:v>
                </c:pt>
                <c:pt idx="9">
                  <c:v>390</c:v>
                </c:pt>
                <c:pt idx="12">
                  <c:v>347</c:v>
                </c:pt>
              </c:numCache>
            </c:numRef>
          </c:val>
          <c:extLst xmlns:c16r2="http://schemas.microsoft.com/office/drawing/2015/06/chart">
            <c:ext xmlns:c16="http://schemas.microsoft.com/office/drawing/2014/chart" uri="{C3380CC4-5D6E-409C-BE32-E72D297353CC}">
              <c16:uniqueId val="{00000007-E508-4E96-A742-8EAF9DCE8C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4308</c:v>
                </c:pt>
                <c:pt idx="3">
                  <c:v>4099</c:v>
                </c:pt>
                <c:pt idx="6">
                  <c:v>4051</c:v>
                </c:pt>
                <c:pt idx="9">
                  <c:v>4235</c:v>
                </c:pt>
                <c:pt idx="12">
                  <c:v>3668</c:v>
                </c:pt>
              </c:numCache>
            </c:numRef>
          </c:val>
          <c:extLst xmlns:c16r2="http://schemas.microsoft.com/office/drawing/2015/06/chart">
            <c:ext xmlns:c16="http://schemas.microsoft.com/office/drawing/2014/chart" uri="{C3380CC4-5D6E-409C-BE32-E72D297353CC}">
              <c16:uniqueId val="{00000008-E508-4E96-A742-8EAF9DCE8C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c:v>
                </c:pt>
                <c:pt idx="3">
                  <c:v>19</c:v>
                </c:pt>
                <c:pt idx="6">
                  <c:v>13</c:v>
                </c:pt>
                <c:pt idx="9">
                  <c:v>6</c:v>
                </c:pt>
                <c:pt idx="12">
                  <c:v>0</c:v>
                </c:pt>
              </c:numCache>
            </c:numRef>
          </c:val>
          <c:extLst xmlns:c16r2="http://schemas.microsoft.com/office/drawing/2015/06/chart">
            <c:ext xmlns:c16="http://schemas.microsoft.com/office/drawing/2014/chart" uri="{C3380CC4-5D6E-409C-BE32-E72D297353CC}">
              <c16:uniqueId val="{00000009-E508-4E96-A742-8EAF9DCE8C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11001</c:v>
                </c:pt>
                <c:pt idx="3">
                  <c:v>10557</c:v>
                </c:pt>
                <c:pt idx="6">
                  <c:v>10024</c:v>
                </c:pt>
                <c:pt idx="9">
                  <c:v>10226</c:v>
                </c:pt>
                <c:pt idx="12">
                  <c:v>9929</c:v>
                </c:pt>
              </c:numCache>
            </c:numRef>
          </c:val>
          <c:extLst xmlns:c16r2="http://schemas.microsoft.com/office/drawing/2015/06/chart">
            <c:ext xmlns:c16="http://schemas.microsoft.com/office/drawing/2014/chart" uri="{C3380CC4-5D6E-409C-BE32-E72D297353CC}">
              <c16:uniqueId val="{0000000A-E508-4E96-A742-8EAF9DCE8CB9}"/>
            </c:ext>
          </c:extLst>
        </c:ser>
        <c:dLbls>
          <c:showLegendKey val="0"/>
          <c:showVal val="0"/>
          <c:showCatName val="0"/>
          <c:showSerName val="0"/>
          <c:showPercent val="0"/>
          <c:showBubbleSize val="0"/>
        </c:dLbls>
        <c:gapWidth val="100"/>
        <c:overlap val="100"/>
        <c:axId val="404716120"/>
        <c:axId val="40472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9019</c:v>
                </c:pt>
                <c:pt idx="2">
                  <c:v>#N/A</c:v>
                </c:pt>
                <c:pt idx="3">
                  <c:v>#N/A</c:v>
                </c:pt>
                <c:pt idx="4">
                  <c:v>8221</c:v>
                </c:pt>
                <c:pt idx="5">
                  <c:v>#N/A</c:v>
                </c:pt>
                <c:pt idx="6">
                  <c:v>#N/A</c:v>
                </c:pt>
                <c:pt idx="7">
                  <c:v>7355</c:v>
                </c:pt>
                <c:pt idx="8">
                  <c:v>#N/A</c:v>
                </c:pt>
                <c:pt idx="9">
                  <c:v>#N/A</c:v>
                </c:pt>
                <c:pt idx="10">
                  <c:v>7469</c:v>
                </c:pt>
                <c:pt idx="11">
                  <c:v>#N/A</c:v>
                </c:pt>
                <c:pt idx="12">
                  <c:v>#N/A</c:v>
                </c:pt>
                <c:pt idx="13">
                  <c:v>6654</c:v>
                </c:pt>
                <c:pt idx="14">
                  <c:v>#N/A</c:v>
                </c:pt>
              </c:numCache>
            </c:numRef>
          </c:val>
          <c:smooth val="0"/>
          <c:extLst xmlns:c16r2="http://schemas.microsoft.com/office/drawing/2015/06/chart">
            <c:ext xmlns:c16="http://schemas.microsoft.com/office/drawing/2014/chart" uri="{C3380CC4-5D6E-409C-BE32-E72D297353CC}">
              <c16:uniqueId val="{0000000B-E508-4E96-A742-8EAF9DCE8CB9}"/>
            </c:ext>
          </c:extLst>
        </c:ser>
        <c:dLbls>
          <c:showLegendKey val="0"/>
          <c:showVal val="0"/>
          <c:showCatName val="0"/>
          <c:showSerName val="0"/>
          <c:showPercent val="0"/>
          <c:showBubbleSize val="0"/>
        </c:dLbls>
        <c:marker val="1"/>
        <c:smooth val="0"/>
        <c:axId val="404716120"/>
        <c:axId val="404722000"/>
      </c:lineChart>
      <c:catAx>
        <c:axId val="40471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722000"/>
        <c:crosses val="autoZero"/>
        <c:auto val="1"/>
        <c:lblAlgn val="ctr"/>
        <c:lblOffset val="100"/>
        <c:tickLblSkip val="1"/>
        <c:tickMarkSkip val="1"/>
        <c:noMultiLvlLbl val="0"/>
      </c:catAx>
      <c:valAx>
        <c:axId val="40472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71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398</c:v>
                </c:pt>
                <c:pt idx="1">
                  <c:v>427</c:v>
                </c:pt>
                <c:pt idx="2">
                  <c:v>369</c:v>
                </c:pt>
              </c:numCache>
            </c:numRef>
          </c:val>
          <c:extLst xmlns:c16r2="http://schemas.microsoft.com/office/drawing/2015/06/chart">
            <c:ext xmlns:c16="http://schemas.microsoft.com/office/drawing/2014/chart" uri="{C3380CC4-5D6E-409C-BE32-E72D297353CC}">
              <c16:uniqueId val="{00000000-07B2-4E55-AA31-7E87FC7C74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c:v>
                </c:pt>
                <c:pt idx="1">
                  <c:v>25</c:v>
                </c:pt>
                <c:pt idx="2">
                  <c:v>22</c:v>
                </c:pt>
              </c:numCache>
            </c:numRef>
          </c:val>
          <c:extLst xmlns:c16r2="http://schemas.microsoft.com/office/drawing/2015/06/chart">
            <c:ext xmlns:c16="http://schemas.microsoft.com/office/drawing/2014/chart" uri="{C3380CC4-5D6E-409C-BE32-E72D297353CC}">
              <c16:uniqueId val="{00000001-07B2-4E55-AA31-7E87FC7C74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c:v>
                </c:pt>
                <c:pt idx="1">
                  <c:v>83</c:v>
                </c:pt>
                <c:pt idx="2">
                  <c:v>175</c:v>
                </c:pt>
              </c:numCache>
            </c:numRef>
          </c:val>
          <c:extLst xmlns:c16r2="http://schemas.microsoft.com/office/drawing/2015/06/chart">
            <c:ext xmlns:c16="http://schemas.microsoft.com/office/drawing/2014/chart" uri="{C3380CC4-5D6E-409C-BE32-E72D297353CC}">
              <c16:uniqueId val="{00000002-07B2-4E55-AA31-7E87FC7C746C}"/>
            </c:ext>
          </c:extLst>
        </c:ser>
        <c:dLbls>
          <c:showLegendKey val="0"/>
          <c:showVal val="0"/>
          <c:showCatName val="0"/>
          <c:showSerName val="0"/>
          <c:showPercent val="0"/>
          <c:showBubbleSize val="0"/>
        </c:dLbls>
        <c:gapWidth val="120"/>
        <c:overlap val="100"/>
        <c:axId val="404718080"/>
        <c:axId val="404718472"/>
      </c:barChart>
      <c:catAx>
        <c:axId val="40471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718472"/>
        <c:crosses val="autoZero"/>
        <c:auto val="1"/>
        <c:lblAlgn val="ctr"/>
        <c:lblOffset val="100"/>
        <c:tickLblSkip val="1"/>
        <c:tickMarkSkip val="1"/>
        <c:noMultiLvlLbl val="0"/>
      </c:catAx>
      <c:valAx>
        <c:axId val="404718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71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F99-46CB-9CA4-636012177C0B}"/>
                </c:ext>
                <c:ext xmlns:c15="http://schemas.microsoft.com/office/drawing/2012/chart" uri="{CE6537A1-D6FC-4f65-9D91-7224C49458BB}">
                  <c15:dlblFieldTable>
                    <c15:dlblFTEntry>
                      <c15:txfldGUID>{780CAF56-2B1D-4967-8BA6-97A0EF327D4C}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F99-46CB-9CA4-636012177C0B}"/>
                </c:ext>
                <c:ext xmlns:c15="http://schemas.microsoft.com/office/drawing/2012/chart" uri="{CE6537A1-D6FC-4f65-9D91-7224C49458BB}">
                  <c15:dlblFieldTable>
                    <c15:dlblFTEntry>
                      <c15:txfldGUID>{55AD64C7-E780-4316-8381-2F7F83587A35}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F99-46CB-9CA4-636012177C0B}"/>
                </c:ext>
                <c:ext xmlns:c15="http://schemas.microsoft.com/office/drawing/2012/chart" uri="{CE6537A1-D6FC-4f65-9D91-7224C49458BB}">
                  <c15:dlblFieldTable>
                    <c15:dlblFTEntry>
                      <c15:txfldGUID>{0CE83B3E-41D3-4074-BBDE-A6E078DFE548}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F99-46CB-9CA4-636012177C0B}"/>
                </c:ext>
                <c:ext xmlns:c15="http://schemas.microsoft.com/office/drawing/2012/chart" uri="{CE6537A1-D6FC-4f65-9D91-7224C49458BB}">
                  <c15:dlblFieldTable>
                    <c15:dlblFTEntry>
                      <c15:txfldGUID>{5D8834B8-28D2-4B1A-848C-FF919E0336A6}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F99-46CB-9CA4-636012177C0B}"/>
                </c:ext>
                <c:ext xmlns:c15="http://schemas.microsoft.com/office/drawing/2012/chart" uri="{CE6537A1-D6FC-4f65-9D91-7224C49458BB}">
                  <c15:dlblFieldTable>
                    <c15:dlblFTEntry>
                      <c15:txfldGUID>{ECE390CE-6564-4C94-8012-02A38203928E}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F99-46CB-9CA4-636012177C0B}"/>
                </c:ext>
                <c:ext xmlns:c15="http://schemas.microsoft.com/office/drawing/2012/chart" uri="{CE6537A1-D6FC-4f65-9D91-7224C49458BB}">
                  <c15:dlblFieldTable>
                    <c15:dlblFTEntry>
                      <c15:txfldGUID>{64D90336-8F21-4B93-9086-6EC32E7D8D3E}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F99-46CB-9CA4-636012177C0B}"/>
                </c:ext>
                <c:ext xmlns:c15="http://schemas.microsoft.com/office/drawing/2012/chart" uri="{CE6537A1-D6FC-4f65-9D91-7224C49458BB}">
                  <c15:dlblFieldTable>
                    <c15:dlblFTEntry>
                      <c15:txfldGUID>{976446C9-7E37-41F9-8A06-C67EC14CB3F8}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F99-46CB-9CA4-636012177C0B}"/>
                </c:ext>
                <c:ext xmlns:c15="http://schemas.microsoft.com/office/drawing/2012/chart" uri="{CE6537A1-D6FC-4f65-9D91-7224C49458BB}">
                  <c15:dlblFieldTable>
                    <c15:dlblFTEntry>
                      <c15:txfldGUID>{D57346AF-59F0-4CD7-887A-307FC69DEA01}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F99-46CB-9CA4-636012177C0B}"/>
                </c:ext>
                <c:ext xmlns:c15="http://schemas.microsoft.com/office/drawing/2012/chart" uri="{CE6537A1-D6FC-4f65-9D91-7224C49458BB}">
                  <c15:dlblFieldTable>
                    <c15:dlblFTEntry>
                      <c15:txfldGUID>{33AD26C4-FE1F-4757-8F33-0769754FA578}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66.5</c:v>
                </c:pt>
              </c:numCache>
            </c:numRef>
          </c:xVal>
          <c:yVal>
            <c:numRef>
              <c:f>公会計指標分析・財政指標組合せ分析表!$BP$51:$DC$51</c:f>
              <c:numCache>
                <c:formatCode>#,##0.0;"▲ "#,##0.0</c:formatCode>
                <c:ptCount val="40"/>
                <c:pt idx="16">
                  <c:v>196.5</c:v>
                </c:pt>
                <c:pt idx="24">
                  <c:v>205.5</c:v>
                </c:pt>
              </c:numCache>
            </c:numRef>
          </c:yVal>
          <c:smooth val="0"/>
          <c:extLst xmlns:c16r2="http://schemas.microsoft.com/office/drawing/2015/06/chart">
            <c:ext xmlns:c16="http://schemas.microsoft.com/office/drawing/2014/chart" uri="{C3380CC4-5D6E-409C-BE32-E72D297353CC}">
              <c16:uniqueId val="{00000009-BF99-46CB-9CA4-636012177C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F99-46CB-9CA4-636012177C0B}"/>
                </c:ext>
                <c:ext xmlns:c15="http://schemas.microsoft.com/office/drawing/2012/chart" uri="{CE6537A1-D6FC-4f65-9D91-7224C49458BB}">
                  <c15:dlblFieldTable>
                    <c15:dlblFTEntry>
                      <c15:txfldGUID>{A24DC0CD-2FD2-47CD-89DF-75D38B9384F5}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F99-46CB-9CA4-636012177C0B}"/>
                </c:ext>
                <c:ext xmlns:c15="http://schemas.microsoft.com/office/drawing/2012/chart" uri="{CE6537A1-D6FC-4f65-9D91-7224C49458BB}">
                  <c15:dlblFieldTable>
                    <c15:dlblFTEntry>
                      <c15:txfldGUID>{583811A2-A7D5-4236-88AF-92419386388D}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F99-46CB-9CA4-636012177C0B}"/>
                </c:ext>
                <c:ext xmlns:c15="http://schemas.microsoft.com/office/drawing/2012/chart" uri="{CE6537A1-D6FC-4f65-9D91-7224C49458BB}">
                  <c15:dlblFieldTable>
                    <c15:dlblFTEntry>
                      <c15:txfldGUID>{22EFDC57-D864-48EA-8B8C-C69169EA97D0}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F99-46CB-9CA4-636012177C0B}"/>
                </c:ext>
                <c:ext xmlns:c15="http://schemas.microsoft.com/office/drawing/2012/chart" uri="{CE6537A1-D6FC-4f65-9D91-7224C49458BB}">
                  <c15:dlblFieldTable>
                    <c15:dlblFTEntry>
                      <c15:txfldGUID>{ACB75F67-6A61-4115-A67E-881DD5B6E048}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F99-46CB-9CA4-636012177C0B}"/>
                </c:ext>
                <c:ext xmlns:c15="http://schemas.microsoft.com/office/drawing/2012/chart" uri="{CE6537A1-D6FC-4f65-9D91-7224C49458BB}">
                  <c15:dlblFieldTable>
                    <c15:dlblFTEntry>
                      <c15:txfldGUID>{2FFA378A-1E3B-4E72-8E31-977C72C9AD5A}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F99-46CB-9CA4-636012177C0B}"/>
                </c:ext>
                <c:ext xmlns:c15="http://schemas.microsoft.com/office/drawing/2012/chart" uri="{CE6537A1-D6FC-4f65-9D91-7224C49458BB}">
                  <c15:dlblFieldTable>
                    <c15:dlblFTEntry>
                      <c15:txfldGUID>{B3CFC597-AA89-47DF-B077-D6D8F4C34BD2}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F99-46CB-9CA4-636012177C0B}"/>
                </c:ext>
                <c:ext xmlns:c15="http://schemas.microsoft.com/office/drawing/2012/chart" uri="{CE6537A1-D6FC-4f65-9D91-7224C49458BB}">
                  <c15:dlblFieldTable>
                    <c15:dlblFTEntry>
                      <c15:txfldGUID>{6BD9C795-4EDF-4534-9E9B-732BBA2C17B8}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F99-46CB-9CA4-636012177C0B}"/>
                </c:ext>
                <c:ext xmlns:c15="http://schemas.microsoft.com/office/drawing/2012/chart" uri="{CE6537A1-D6FC-4f65-9D91-7224C49458BB}">
                  <c15:dlblFieldTable>
                    <c15:dlblFTEntry>
                      <c15:txfldGUID>{14F7D4CF-A597-4A42-A632-AF934F385DC8}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F99-46CB-9CA4-636012177C0B}"/>
                </c:ext>
                <c:ext xmlns:c15="http://schemas.microsoft.com/office/drawing/2012/chart" uri="{CE6537A1-D6FC-4f65-9D91-7224C49458BB}">
                  <c15:dlblFieldTable>
                    <c15:dlblFTEntry>
                      <c15:txfldGUID>{90CD4431-C588-4FCF-BB1E-8A803C4CAD43}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numCache>
            </c:numRef>
          </c:xVal>
          <c:yVal>
            <c:numRef>
              <c:f>公会計指標分析・財政指標組合せ分析表!$BP$55:$DC$55</c:f>
              <c:numCache>
                <c:formatCode>#,##0.0;"▲ "#,##0.0</c:formatCode>
                <c:ptCount val="40"/>
                <c:pt idx="16">
                  <c:v>58.9</c:v>
                </c:pt>
                <c:pt idx="24">
                  <c:v>51.4</c:v>
                </c:pt>
              </c:numCache>
            </c:numRef>
          </c:yVal>
          <c:smooth val="0"/>
          <c:extLst xmlns:c16r2="http://schemas.microsoft.com/office/drawing/2015/06/chart">
            <c:ext xmlns:c16="http://schemas.microsoft.com/office/drawing/2014/chart" uri="{C3380CC4-5D6E-409C-BE32-E72D297353CC}">
              <c16:uniqueId val="{00000013-BF99-46CB-9CA4-636012177C0B}"/>
            </c:ext>
          </c:extLst>
        </c:ser>
        <c:dLbls>
          <c:showLegendKey val="0"/>
          <c:showVal val="1"/>
          <c:showCatName val="0"/>
          <c:showSerName val="0"/>
          <c:showPercent val="0"/>
          <c:showBubbleSize val="0"/>
        </c:dLbls>
        <c:axId val="404720040"/>
        <c:axId val="404717688"/>
      </c:scatterChart>
      <c:valAx>
        <c:axId val="404720040"/>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717688"/>
        <c:crosses val="autoZero"/>
        <c:crossBetween val="midCat"/>
      </c:valAx>
      <c:valAx>
        <c:axId val="404717688"/>
        <c:scaling>
          <c:orientation val="minMax"/>
          <c:max val="24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720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335-4D67-BE7B-6850E35577CD}"/>
                </c:ext>
                <c:ext xmlns:c15="http://schemas.microsoft.com/office/drawing/2012/chart" uri="{CE6537A1-D6FC-4f65-9D91-7224C49458BB}">
                  <c15:dlblFieldTable>
                    <c15:dlblFTEntry>
                      <c15:txfldGUID>{6A880CE2-FEF4-4375-AE38-0CFF41E4BEF1}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335-4D67-BE7B-6850E35577CD}"/>
                </c:ext>
                <c:ext xmlns:c15="http://schemas.microsoft.com/office/drawing/2012/chart" uri="{CE6537A1-D6FC-4f65-9D91-7224C49458BB}">
                  <c15:dlblFieldTable>
                    <c15:dlblFTEntry>
                      <c15:txfldGUID>{716FCCAC-414C-42D9-B019-6DD4A4C2DA1D}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335-4D67-BE7B-6850E35577CD}"/>
                </c:ext>
                <c:ext xmlns:c15="http://schemas.microsoft.com/office/drawing/2012/chart" uri="{CE6537A1-D6FC-4f65-9D91-7224C49458BB}">
                  <c15:dlblFieldTable>
                    <c15:dlblFTEntry>
                      <c15:txfldGUID>{C5EF0CC7-D4CE-468B-BC85-048D81B30240}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335-4D67-BE7B-6850E35577CD}"/>
                </c:ext>
                <c:ext xmlns:c15="http://schemas.microsoft.com/office/drawing/2012/chart" uri="{CE6537A1-D6FC-4f65-9D91-7224C49458BB}">
                  <c15:dlblFieldTable>
                    <c15:dlblFTEntry>
                      <c15:txfldGUID>{5F0C93F0-C078-4203-8680-84AE71C1D7B6}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335-4D67-BE7B-6850E35577CD}"/>
                </c:ext>
                <c:ext xmlns:c15="http://schemas.microsoft.com/office/drawing/2012/chart" uri="{CE6537A1-D6FC-4f65-9D91-7224C49458BB}">
                  <c15:dlblFieldTable>
                    <c15:dlblFTEntry>
                      <c15:txfldGUID>{E0CEE17A-7EC9-4ECF-B4C1-639120E45A8C}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335-4D67-BE7B-6850E35577CD}"/>
                </c:ext>
                <c:ext xmlns:c15="http://schemas.microsoft.com/office/drawing/2012/chart" uri="{CE6537A1-D6FC-4f65-9D91-7224C49458BB}">
                  <c15:dlblFieldTable>
                    <c15:dlblFTEntry>
                      <c15:txfldGUID>{4F46CD79-703E-4518-89FB-F866ADB56CC7}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335-4D67-BE7B-6850E35577CD}"/>
                </c:ext>
                <c:ext xmlns:c15="http://schemas.microsoft.com/office/drawing/2012/chart" uri="{CE6537A1-D6FC-4f65-9D91-7224C49458BB}">
                  <c15:dlblFieldTable>
                    <c15:dlblFTEntry>
                      <c15:txfldGUID>{A2F88939-E0C6-454A-94D2-25C1CCA7BE3C}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335-4D67-BE7B-6850E35577CD}"/>
                </c:ext>
                <c:ext xmlns:c15="http://schemas.microsoft.com/office/drawing/2012/chart" uri="{CE6537A1-D6FC-4f65-9D91-7224C49458BB}">
                  <c15:dlblFieldTable>
                    <c15:dlblFTEntry>
                      <c15:txfldGUID>{0F7E2527-0D54-475A-8AA2-F036238751A0}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335-4D67-BE7B-6850E35577CD}"/>
                </c:ext>
                <c:ext xmlns:c15="http://schemas.microsoft.com/office/drawing/2012/chart" uri="{CE6537A1-D6FC-4f65-9D91-7224C49458BB}">
                  <c15:dlblFieldTable>
                    <c15:dlblFTEntry>
                      <c15:txfldGUID>{5E3A9BA3-DD6A-43A8-A194-86D123EE3CA2}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19.7</c:v>
                </c:pt>
                <c:pt idx="8">
                  <c:v>18.5</c:v>
                </c:pt>
                <c:pt idx="16">
                  <c:v>16.899999999999999</c:v>
                </c:pt>
                <c:pt idx="24">
                  <c:v>15.6</c:v>
                </c:pt>
                <c:pt idx="32">
                  <c:v>14.7</c:v>
                </c:pt>
              </c:numCache>
            </c:numRef>
          </c:xVal>
          <c:yVal>
            <c:numRef>
              <c:f>公会計指標分析・財政指標組合せ分析表!$BP$73:$DC$73</c:f>
              <c:numCache>
                <c:formatCode>#,##0.0;"▲ "#,##0.0</c:formatCode>
                <c:ptCount val="40"/>
                <c:pt idx="0">
                  <c:v>237.4</c:v>
                </c:pt>
                <c:pt idx="8">
                  <c:v>225.3</c:v>
                </c:pt>
                <c:pt idx="16">
                  <c:v>196.5</c:v>
                </c:pt>
                <c:pt idx="24">
                  <c:v>205.5</c:v>
                </c:pt>
                <c:pt idx="32">
                  <c:v>188.1</c:v>
                </c:pt>
              </c:numCache>
            </c:numRef>
          </c:yVal>
          <c:smooth val="0"/>
          <c:extLst xmlns:c16r2="http://schemas.microsoft.com/office/drawing/2015/06/chart">
            <c:ext xmlns:c16="http://schemas.microsoft.com/office/drawing/2014/chart" uri="{C3380CC4-5D6E-409C-BE32-E72D297353CC}">
              <c16:uniqueId val="{00000009-B335-4D67-BE7B-6850E35577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335-4D67-BE7B-6850E35577CD}"/>
                </c:ext>
                <c:ext xmlns:c15="http://schemas.microsoft.com/office/drawing/2012/chart" uri="{CE6537A1-D6FC-4f65-9D91-7224C49458BB}">
                  <c15:dlblFieldTable>
                    <c15:dlblFTEntry>
                      <c15:txfldGUID>{B54E21BC-A136-44BC-B1B5-9B7BAD81ACA7}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335-4D67-BE7B-6850E35577CD}"/>
                </c:ext>
                <c:ext xmlns:c15="http://schemas.microsoft.com/office/drawing/2012/chart" uri="{CE6537A1-D6FC-4f65-9D91-7224C49458BB}">
                  <c15:dlblFieldTable>
                    <c15:dlblFTEntry>
                      <c15:txfldGUID>{D4CFED3D-89C9-4C62-B436-085EE792A1F7}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335-4D67-BE7B-6850E35577CD}"/>
                </c:ext>
                <c:ext xmlns:c15="http://schemas.microsoft.com/office/drawing/2012/chart" uri="{CE6537A1-D6FC-4f65-9D91-7224C49458BB}">
                  <c15:dlblFieldTable>
                    <c15:dlblFTEntry>
                      <c15:txfldGUID>{D840D098-3D84-43A5-A219-FCE3D81F2A3B}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335-4D67-BE7B-6850E35577CD}"/>
                </c:ext>
                <c:ext xmlns:c15="http://schemas.microsoft.com/office/drawing/2012/chart" uri="{CE6537A1-D6FC-4f65-9D91-7224C49458BB}">
                  <c15:dlblFieldTable>
                    <c15:dlblFTEntry>
                      <c15:txfldGUID>{1FD5320A-4441-4D69-AF98-06BEEB403676}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335-4D67-BE7B-6850E35577CD}"/>
                </c:ext>
                <c:ext xmlns:c15="http://schemas.microsoft.com/office/drawing/2012/chart" uri="{CE6537A1-D6FC-4f65-9D91-7224C49458BB}">
                  <c15:dlblFieldTable>
                    <c15:dlblFTEntry>
                      <c15:txfldGUID>{26BDC842-DE51-4299-9DFD-F4CD682D30E4}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335-4D67-BE7B-6850E35577CD}"/>
                </c:ext>
                <c:ext xmlns:c15="http://schemas.microsoft.com/office/drawing/2012/chart" uri="{CE6537A1-D6FC-4f65-9D91-7224C49458BB}">
                  <c15:dlblFieldTable>
                    <c15:dlblFTEntry>
                      <c15:txfldGUID>{C808BBB7-9019-416F-B4D6-DBFA834DB4BD}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335-4D67-BE7B-6850E35577CD}"/>
                </c:ext>
                <c:ext xmlns:c15="http://schemas.microsoft.com/office/drawing/2012/chart" uri="{CE6537A1-D6FC-4f65-9D91-7224C49458BB}">
                  <c15:dlblFieldTable>
                    <c15:dlblFTEntry>
                      <c15:txfldGUID>{4D1F6175-A3E8-4FD0-932A-2409C0C43B8F}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9486104793280617E-2"/>
                  <c:y val="-7.41694505197934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335-4D67-BE7B-6850E35577CD}"/>
                </c:ext>
                <c:ext xmlns:c15="http://schemas.microsoft.com/office/drawing/2012/chart" uri="{CE6537A1-D6FC-4f65-9D91-7224C49458BB}">
                  <c15:dlblFieldTable>
                    <c15:dlblFTEntry>
                      <c15:txfldGUID>{6C1C9274-7F64-440A-997E-157CB0A42AD7}</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3909878444940665E-2"/>
                  <c:y val="-5.066384365579443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335-4D67-BE7B-6850E35577CD}"/>
                </c:ext>
                <c:ext xmlns:c15="http://schemas.microsoft.com/office/drawing/2012/chart" uri="{CE6537A1-D6FC-4f65-9D91-7224C49458BB}">
                  <c15:dlblFieldTable>
                    <c15:dlblFTEntry>
                      <c15:txfldGUID>{DDAFEA5F-965A-483F-9AA3-F0A98918F0D0}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xmlns:c16r2="http://schemas.microsoft.com/office/drawing/2015/06/chart">
            <c:ext xmlns:c16="http://schemas.microsoft.com/office/drawing/2014/chart" uri="{C3380CC4-5D6E-409C-BE32-E72D297353CC}">
              <c16:uniqueId val="{00000013-B335-4D67-BE7B-6850E35577CD}"/>
            </c:ext>
          </c:extLst>
        </c:ser>
        <c:dLbls>
          <c:showLegendKey val="0"/>
          <c:showVal val="1"/>
          <c:showCatName val="0"/>
          <c:showSerName val="0"/>
          <c:showPercent val="0"/>
          <c:showBubbleSize val="0"/>
        </c:dLbls>
        <c:axId val="404720432"/>
        <c:axId val="404715336"/>
      </c:scatterChart>
      <c:valAx>
        <c:axId val="404720432"/>
        <c:scaling>
          <c:orientation val="minMax"/>
          <c:max val="20.6"/>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715336"/>
        <c:crosses val="autoZero"/>
        <c:crossBetween val="midCat"/>
      </c:valAx>
      <c:valAx>
        <c:axId val="404715336"/>
        <c:scaling>
          <c:orientation val="minMax"/>
          <c:max val="2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720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繰上償還の実施による公債費削減と地方債の新規発行の抑制により年々減少傾向にある。しかしながら、過去の大型建設事業実施による元利償還金は依然として高い水準にあり、多額の公債費負担が続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また、公営企業債の元利償還金に対する繰入金も減少傾向にあるものの高い水準は続いていく。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今後についても、数多くの老朽化施設を抱え地方債の発行は回避できない状況にあるが、できる限り新規地方債発行の抑制に努め、繰上償還等の対策を講じ比率の改善を図っていく。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将来負担額（</a:t>
          </a:r>
          <a:r>
            <a:rPr kumimoji="1" lang="en-US" altLang="ja-JP" sz="1300" baseline="0">
              <a:latin typeface="ＭＳ ゴシック" pitchFamily="49" charset="-128"/>
              <a:ea typeface="ＭＳ ゴシック" pitchFamily="49" charset="-128"/>
            </a:rPr>
            <a:t>A</a:t>
          </a:r>
          <a:r>
            <a:rPr kumimoji="1" lang="ja-JP" altLang="en-US" sz="1300" baseline="0">
              <a:latin typeface="ＭＳ ゴシック" pitchFamily="49" charset="-128"/>
              <a:ea typeface="ＭＳ ゴシック" pitchFamily="49" charset="-128"/>
            </a:rPr>
            <a:t>）に占める割合が高い地方債現在高については、老朽化施設の更新事業に係る借入等により、一時的に上昇したものの新規発行の抑制及び繰上償還の実施により残高は減少している。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また、公営企業債等繰入見込額及び組合等負担等見込額については、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一時的に上昇したものの</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減少しており、退職手当負担見込額も年々減少しているため、将来負担額（</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）は減少している。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充当可能財源（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）については、充当可能基金である財政調整基金やあじがさわ未来応援基金が微増しているが、充当可能特定財源及び基準財政需要額算入見込額が減少している。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急激な地方債残高の減少は望めないため、将来負担比率の分子は大幅には減少しない見込であるが、今後も引き続き繰上償還の実施と地方債発行抑制等の対策を講じ、財政の健全化を図っていく。</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青森県鰺ケ沢町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万円の減となった一方、公共施設等整備基金に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億円を積み立てたこと等により、基金全体では</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基金の使途の明確化を図るために、必要に応じて財政調整基金を取り崩し特定目的基金へと積み立てる。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lang="ja-JP" altLang="ja-JP" sz="16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公共施設等の整備に要する経費の財源に充てるため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・あじがさわ未来応援基金：寄附金を、</a:t>
          </a:r>
          <a:r>
            <a:rPr kumimoji="0" lang="ja-JP" altLang="ja-JP" sz="16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活力あるまちづくりや、住民が心豊かに安心して暮らせるために必要な町の取り組みに充て、津軽藩発祥の地として由緒ある鰺ヶ沢町の維持、発展に資すること</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・公共施設等整備基金：新庁舎建設に向け基金条例を制定し積み立てたことにより</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・あじがさわ未来応援基金：ふるさと納税寄附金約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万円を積み立てた一方、鰺ヶ沢町の維持、発展に資する事業等に約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万円を充当したことにより、約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・公共施設等整備基金：平成</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年度に予定されている新庁舎の建設に向け、</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・あじがさわ未来応援基金：今後も寄附金を積み立て、同額程度を鰺ヶ沢町の維持、発展に資する事業等に充当していく。残高の大幅な増減はしない見込み。</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除雪対応等のため財政調整基金を取り崩したことにより</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災害への備え等のため、標準財政規模の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％を目途として積み立てることとしている。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将来の償還のため約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万円を積み立てた一方、今年度の償還のため</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毎年度償還のため基金を取り崩しており、今後も減少していく見込み。</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BC8569D-6618-4E49-9A8D-A67DF4049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521B2F9-17A3-47B7-9FC4-AB702A351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776CC976-EE34-4D8F-8510-F95833865BF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A9FB82EE-B97E-4B01-AACD-CCD11C1BCD3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F46531C3-BC15-4F56-A521-8D515DE58CC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ECD792A2-F6F5-44AA-936D-9E43B14B260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CC7EE33-5298-48B1-AA4B-5A63CE9CDD3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B23F5090-E26A-45A4-A69A-0F1F1E0DED5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29C31E8F-97B9-427F-8B0B-EF63B37F17E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E33626B4-24E8-4910-AF99-ECD3D5F0633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E1A00F1-6E86-4698-B88F-CD7B32B4F34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AFE9C371-38D8-4EC4-BE81-E51E4E9D4D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60BAA423-8597-413D-9068-0F928C9A3CC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1E3EBE9D-AD29-4022-BDA8-D7C487C6BEA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423878D9-C4F3-45D9-AA8E-154C9DD4652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54D22260-2D02-4AEB-B0E6-C6915620D96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18F47FB8-B593-481C-99ED-15A39DC93AC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C399D256-A775-40A0-B7AC-6A6E4E1EDDF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AC5850B5-9F31-4D6F-AD61-6E4FA4FA1D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9992CE1F-0ADF-41C4-9FF9-8DA7B1BB13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C14EE17B-77DB-4B0D-9074-F557F0B3E31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CC1C9A29-7150-4C50-BDBA-D6676BD6E6E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627CF936-031A-456C-8B3C-64A8B28385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F577959F-D518-4D8A-8808-569C5FF8B19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52E99ED8-3B47-4527-BC60-F452601D7CF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571AAEBA-9BFC-4B85-BCCA-86F9E3CAD6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F543A16-ACA2-4195-B2A6-C6342777A49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C09F8E83-85AC-4992-980C-6DB3C496448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F0B71E3B-11F4-4832-9DAE-AC328F1111F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51A97F84-CA8F-4C8C-BEA7-6B5D0772F10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26A0A44B-40E9-4E7F-AAAD-50497A9CF8E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14E76DE1-7039-4BE6-8B9D-D3704C1BE65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1CA52394-DF08-49E3-AFE8-FEAE3B78FE78}"/>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F3E6374A-5210-4117-A953-F73C59744A0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46BC109E-9418-4587-8D5C-970A2B78F7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xmlns="" id="{0A6EE728-2196-4C73-B40E-FA41A479732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82AC193C-7478-4FD5-97E8-B42AB483A07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F19C926B-AC01-4F92-A8C3-5EFB32AB78F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14594450-D8AB-47BC-8E09-9AC6D502B4D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67FB2EC-4EAA-4193-A623-31A4A15F34C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49E19038-99FD-4FA1-8A17-44C04AA6DDA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2794BD03-2448-4CCD-A931-B5D0D65B36C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B39A37A7-2F03-43CF-A1B3-203CAA51BE9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7427A8F7-279B-4ED3-A1AA-23EC1A967CD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357079D0-7D87-43C3-8AF5-7883402356E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C94DBAF4-3427-47B9-B148-CBD9A9FFB73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時点での有形固定資産減価償却率は類似他団体よりも高い水準にある。特にこども園、学校施設、消防施設等の老朽化が類似団体に比べはるかに進んでいるため、今後、将来負担比率とのバランスを考慮しながら引き続き計画的な施設の除却・更新を進めていく必要が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678E92D3-077B-4107-98EA-9FA32781E25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FE5E9916-D69F-47EE-BEC3-E9EB95D3A26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A87403AD-65E1-483D-81B5-7873ABF9A63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xmlns="" id="{A00BAC2B-F771-4A75-BA77-C730C4F14B9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xmlns="" id="{5BD3C747-3C11-44D3-B8C9-23B49F1D85CD}"/>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xmlns="" id="{38E0946E-FCA3-44F1-82BB-8956DB2F5A6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xmlns="" id="{CD656B7C-E761-437F-8F9E-037A881B487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xmlns="" id="{F5E1E7CD-6311-4B30-8DA6-72B04E913DF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xmlns="" id="{4D35F395-A0F5-436D-A1B5-0135AA06D26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xmlns="" id="{87BF7B11-EE21-4A8D-9ABC-12EE4B5EE5B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xmlns="" id="{E30C8042-427A-4F74-9ED2-2168DCA6060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xmlns="" id="{AC456C2F-C9A4-437D-9F5C-1ADC9AFB121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xmlns="" id="{5FFDE0DC-7665-4A4C-99AA-648CC483FD3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xmlns="" id="{C150A385-258B-41BE-A67E-118B7CDA9CF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a:extLst>
            <a:ext uri="{FF2B5EF4-FFF2-40B4-BE49-F238E27FC236}">
              <a16:creationId xmlns:a16="http://schemas.microsoft.com/office/drawing/2014/main" xmlns="" id="{F394A25D-83E1-40F2-BC2C-6F5C1ACD3B9F}"/>
            </a:ext>
          </a:extLst>
        </xdr:cNvPr>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a:extLst>
            <a:ext uri="{FF2B5EF4-FFF2-40B4-BE49-F238E27FC236}">
              <a16:creationId xmlns:a16="http://schemas.microsoft.com/office/drawing/2014/main" xmlns="" id="{9A71E6E1-1CE5-4012-8C59-4945FFCB5CD9}"/>
            </a:ext>
          </a:extLst>
        </xdr:cNvPr>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a:extLst>
            <a:ext uri="{FF2B5EF4-FFF2-40B4-BE49-F238E27FC236}">
              <a16:creationId xmlns:a16="http://schemas.microsoft.com/office/drawing/2014/main" xmlns="" id="{19A59C76-7413-434C-A398-0D78AAD365A1}"/>
            </a:ext>
          </a:extLst>
        </xdr:cNvPr>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a:extLst>
            <a:ext uri="{FF2B5EF4-FFF2-40B4-BE49-F238E27FC236}">
              <a16:creationId xmlns:a16="http://schemas.microsoft.com/office/drawing/2014/main" xmlns="" id="{BFFE883C-F464-4400-849C-33A81419B067}"/>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a:extLst>
            <a:ext uri="{FF2B5EF4-FFF2-40B4-BE49-F238E27FC236}">
              <a16:creationId xmlns:a16="http://schemas.microsoft.com/office/drawing/2014/main" xmlns="" id="{0995C3A1-B561-4AB8-A32E-6666DE61DC80}"/>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a:extLst>
            <a:ext uri="{FF2B5EF4-FFF2-40B4-BE49-F238E27FC236}">
              <a16:creationId xmlns:a16="http://schemas.microsoft.com/office/drawing/2014/main" xmlns="" id="{92E2D89C-0F74-48D5-BD0E-B252EB0EEC46}"/>
            </a:ext>
          </a:extLst>
        </xdr:cNvPr>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a:extLst>
            <a:ext uri="{FF2B5EF4-FFF2-40B4-BE49-F238E27FC236}">
              <a16:creationId xmlns:a16="http://schemas.microsoft.com/office/drawing/2014/main" xmlns="" id="{720045D6-3A1D-4E91-8EF7-3CA5491A514D}"/>
            </a:ext>
          </a:extLst>
        </xdr:cNvPr>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a:extLst>
            <a:ext uri="{FF2B5EF4-FFF2-40B4-BE49-F238E27FC236}">
              <a16:creationId xmlns:a16="http://schemas.microsoft.com/office/drawing/2014/main" xmlns="" id="{F4DF0BDF-CE7F-461D-B043-B320C8C4F531}"/>
            </a:ext>
          </a:extLst>
        </xdr:cNvPr>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a:extLst>
            <a:ext uri="{FF2B5EF4-FFF2-40B4-BE49-F238E27FC236}">
              <a16:creationId xmlns:a16="http://schemas.microsoft.com/office/drawing/2014/main" xmlns="" id="{B5DEB7C7-734B-4012-A6FE-286C03336505}"/>
            </a:ext>
          </a:extLst>
        </xdr:cNvPr>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xmlns="" id="{BE781DB0-45F5-4ED0-841F-81C38BDDBF3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xmlns="" id="{00F10822-D29F-481C-86D9-2DE86641208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376D5F68-E7F9-4274-978E-A3D6CCBDD0F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4C9314B8-5D48-463F-8EBE-D5C1203710D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3AADFC6E-B44F-45BD-9EAA-41991B4FC82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76" name="楕円 75">
          <a:extLst>
            <a:ext uri="{FF2B5EF4-FFF2-40B4-BE49-F238E27FC236}">
              <a16:creationId xmlns:a16="http://schemas.microsoft.com/office/drawing/2014/main" xmlns="" id="{40018C22-57DB-48FC-A6CE-B78EFC8931D4}"/>
            </a:ext>
          </a:extLst>
        </xdr:cNvPr>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30353</xdr:rowOff>
    </xdr:from>
    <xdr:to>
      <xdr:col>15</xdr:col>
      <xdr:colOff>187325</xdr:colOff>
      <xdr:row>32</xdr:row>
      <xdr:rowOff>131953</xdr:rowOff>
    </xdr:to>
    <xdr:sp macro="" textlink="">
      <xdr:nvSpPr>
        <xdr:cNvPr id="77" name="楕円 76">
          <a:extLst>
            <a:ext uri="{FF2B5EF4-FFF2-40B4-BE49-F238E27FC236}">
              <a16:creationId xmlns:a16="http://schemas.microsoft.com/office/drawing/2014/main" xmlns="" id="{871C85AE-94F9-45DA-95F7-408BD2928F03}"/>
            </a:ext>
          </a:extLst>
        </xdr:cNvPr>
        <xdr:cNvSpPr/>
      </xdr:nvSpPr>
      <xdr:spPr>
        <a:xfrm>
          <a:off x="3238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32</xdr:row>
      <xdr:rowOff>81153</xdr:rowOff>
    </xdr:to>
    <xdr:cxnSp macro="">
      <xdr:nvCxnSpPr>
        <xdr:cNvPr id="78" name="直線コネクタ 77">
          <a:extLst>
            <a:ext uri="{FF2B5EF4-FFF2-40B4-BE49-F238E27FC236}">
              <a16:creationId xmlns:a16="http://schemas.microsoft.com/office/drawing/2014/main" xmlns="" id="{BEFE21B3-923B-4BD6-85B4-ADC630D657FB}"/>
            </a:ext>
          </a:extLst>
        </xdr:cNvPr>
        <xdr:cNvCxnSpPr/>
      </xdr:nvCxnSpPr>
      <xdr:spPr>
        <a:xfrm flipV="1">
          <a:off x="3289300" y="5967730"/>
          <a:ext cx="762000" cy="3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79" name="n_1aveValue有形固定資産減価償却率">
          <a:extLst>
            <a:ext uri="{FF2B5EF4-FFF2-40B4-BE49-F238E27FC236}">
              <a16:creationId xmlns:a16="http://schemas.microsoft.com/office/drawing/2014/main" xmlns="" id="{D9A5FDFF-9FA5-4373-A3C5-840D9CA896CB}"/>
            </a:ext>
          </a:extLst>
        </xdr:cNvPr>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0" name="n_2aveValue有形固定資産減価償却率">
          <a:extLst>
            <a:ext uri="{FF2B5EF4-FFF2-40B4-BE49-F238E27FC236}">
              <a16:creationId xmlns:a16="http://schemas.microsoft.com/office/drawing/2014/main" xmlns="" id="{877FBCCC-71AA-468C-8FAA-188E52EA1391}"/>
            </a:ext>
          </a:extLst>
        </xdr:cNvPr>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81" name="n_1mainValue有形固定資産減価償却率">
          <a:extLst>
            <a:ext uri="{FF2B5EF4-FFF2-40B4-BE49-F238E27FC236}">
              <a16:creationId xmlns:a16="http://schemas.microsoft.com/office/drawing/2014/main" xmlns="" id="{DBB7BBFD-3FBE-4E65-BCFF-70A5E7C7CCED}"/>
            </a:ext>
          </a:extLst>
        </xdr:cNvPr>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148480</xdr:rowOff>
    </xdr:from>
    <xdr:ext cx="405111" cy="259045"/>
    <xdr:sp macro="" textlink="">
      <xdr:nvSpPr>
        <xdr:cNvPr id="82" name="n_2mainValue有形固定資産減価償却率">
          <a:extLst>
            <a:ext uri="{FF2B5EF4-FFF2-40B4-BE49-F238E27FC236}">
              <a16:creationId xmlns:a16="http://schemas.microsoft.com/office/drawing/2014/main" xmlns="" id="{BB7B1C02-7E38-45FE-86C2-0A75E1BC0498}"/>
            </a:ext>
          </a:extLst>
        </xdr:cNvPr>
        <xdr:cNvSpPr txBox="1"/>
      </xdr:nvSpPr>
      <xdr:spPr>
        <a:xfrm>
          <a:off x="3086744" y="6063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xmlns="" id="{3342BF25-39F7-4901-9C79-BB6B22B3BF3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xmlns="" id="{7E19F11A-FEDE-451E-8092-4817D314CA0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5" name="正方形/長方形 84">
          <a:extLst>
            <a:ext uri="{FF2B5EF4-FFF2-40B4-BE49-F238E27FC236}">
              <a16:creationId xmlns:a16="http://schemas.microsoft.com/office/drawing/2014/main" xmlns="" id="{F4F219CE-0AC0-49A1-B18D-4C2D7F7EE7C6}"/>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xmlns="" id="{009295E8-1976-480A-B601-1FAEA740ADB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xmlns="" id="{3081B54F-EE2B-4657-8A4C-D44F2DF36DF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xmlns="" id="{C5459111-3975-4043-BC40-A31B477C3E1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xmlns="" id="{A7C962EE-6448-4130-9596-E60C4E1855D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xmlns="" id="{C537E6E0-DE61-4C80-A221-B81070E4B91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xmlns="" id="{A67F75E0-D5EF-47AC-A53E-47A6AD19378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xmlns="" id="{3E3F32EE-8D8F-4E54-980A-E60B2ADE907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xmlns="" id="{D98E01E2-3D5A-41B4-9912-BECA414F43E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xmlns="" id="{3F61FCB3-C148-436F-B02B-9520B1C774C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xmlns="" id="{7D6318B1-876C-43B3-93CA-184EE188ED3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に比べはるかに長くなっており類似団体内でも最下位である。これは将来負担額が大きく、さらに充当可能基金も少ないことから算定式の分子が大きい数値となっているため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今後は経常経費充当財源等をいかに抑制していくかが課題である。</a:t>
          </a: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xmlns="" id="{B92819CE-175C-407E-9464-AD4D61B47FC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xmlns="" id="{7023442E-AEFD-4F09-8D31-EC1BC11BC88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98" name="直線コネクタ 97">
          <a:extLst>
            <a:ext uri="{FF2B5EF4-FFF2-40B4-BE49-F238E27FC236}">
              <a16:creationId xmlns:a16="http://schemas.microsoft.com/office/drawing/2014/main" xmlns="" id="{0FDE5BCB-08BA-46DF-81EE-AEB670FBE09F}"/>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99" name="テキスト ボックス 98">
          <a:extLst>
            <a:ext uri="{FF2B5EF4-FFF2-40B4-BE49-F238E27FC236}">
              <a16:creationId xmlns:a16="http://schemas.microsoft.com/office/drawing/2014/main" xmlns="" id="{262231C3-7BCD-4D19-9C19-1BD40D1BE545}"/>
            </a:ext>
          </a:extLst>
        </xdr:cNvPr>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0" name="直線コネクタ 99">
          <a:extLst>
            <a:ext uri="{FF2B5EF4-FFF2-40B4-BE49-F238E27FC236}">
              <a16:creationId xmlns:a16="http://schemas.microsoft.com/office/drawing/2014/main" xmlns="" id="{D5A26219-E198-4705-B27A-D24B744D568A}"/>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1" name="テキスト ボックス 100">
          <a:extLst>
            <a:ext uri="{FF2B5EF4-FFF2-40B4-BE49-F238E27FC236}">
              <a16:creationId xmlns:a16="http://schemas.microsoft.com/office/drawing/2014/main" xmlns="" id="{035C2B15-DA35-4BCA-B980-4FCA29353BE1}"/>
            </a:ext>
          </a:extLst>
        </xdr:cNvPr>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2" name="直線コネクタ 101">
          <a:extLst>
            <a:ext uri="{FF2B5EF4-FFF2-40B4-BE49-F238E27FC236}">
              <a16:creationId xmlns:a16="http://schemas.microsoft.com/office/drawing/2014/main" xmlns="" id="{CA647CC5-6E50-4C2A-A7BC-3261439760E8}"/>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3" name="テキスト ボックス 102">
          <a:extLst>
            <a:ext uri="{FF2B5EF4-FFF2-40B4-BE49-F238E27FC236}">
              <a16:creationId xmlns:a16="http://schemas.microsoft.com/office/drawing/2014/main" xmlns="" id="{5E651E8E-1F3B-4529-A4A6-796602218525}"/>
            </a:ext>
          </a:extLst>
        </xdr:cNvPr>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xmlns="" id="{020C31FC-FCD0-4DCE-9697-B1DFA2A7894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xmlns="" id="{66E4F069-3015-4741-8112-289664C1B91F}"/>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6" name="直線コネクタ 105">
          <a:extLst>
            <a:ext uri="{FF2B5EF4-FFF2-40B4-BE49-F238E27FC236}">
              <a16:creationId xmlns:a16="http://schemas.microsoft.com/office/drawing/2014/main" xmlns="" id="{86210E3F-2DD0-4E7B-A808-4B8F8D47F7BB}"/>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7" name="テキスト ボックス 106">
          <a:extLst>
            <a:ext uri="{FF2B5EF4-FFF2-40B4-BE49-F238E27FC236}">
              <a16:creationId xmlns:a16="http://schemas.microsoft.com/office/drawing/2014/main" xmlns="" id="{F4813B5B-991A-41B7-8A8F-7E272E1A29C9}"/>
            </a:ext>
          </a:extLst>
        </xdr:cNvPr>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08" name="直線コネクタ 107">
          <a:extLst>
            <a:ext uri="{FF2B5EF4-FFF2-40B4-BE49-F238E27FC236}">
              <a16:creationId xmlns:a16="http://schemas.microsoft.com/office/drawing/2014/main" xmlns="" id="{35141CAC-9A82-4F09-9C97-5E918E7C0A73}"/>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09" name="テキスト ボックス 108">
          <a:extLst>
            <a:ext uri="{FF2B5EF4-FFF2-40B4-BE49-F238E27FC236}">
              <a16:creationId xmlns:a16="http://schemas.microsoft.com/office/drawing/2014/main" xmlns="" id="{07917AE2-A81A-4F03-B398-4E3427AFA20E}"/>
            </a:ext>
          </a:extLst>
        </xdr:cNvPr>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0" name="直線コネクタ 109">
          <a:extLst>
            <a:ext uri="{FF2B5EF4-FFF2-40B4-BE49-F238E27FC236}">
              <a16:creationId xmlns:a16="http://schemas.microsoft.com/office/drawing/2014/main" xmlns="" id="{F94F8211-94BD-4AB3-B56C-2FE3B37538DF}"/>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1" name="テキスト ボックス 110">
          <a:extLst>
            <a:ext uri="{FF2B5EF4-FFF2-40B4-BE49-F238E27FC236}">
              <a16:creationId xmlns:a16="http://schemas.microsoft.com/office/drawing/2014/main" xmlns="" id="{6B1C2B47-0C9C-4834-B59F-102684C30861}"/>
            </a:ext>
          </a:extLst>
        </xdr:cNvPr>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xmlns="" id="{7C0EC86D-BD14-4CD3-B66A-2ACEEDB0D2C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xmlns="" id="{BC53CB2D-97F1-4609-899C-0B2D1EF6F97C}"/>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xmlns="" id="{90C8020C-182C-48CD-9162-1F3831CDAA1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5" name="直線コネクタ 114">
          <a:extLst>
            <a:ext uri="{FF2B5EF4-FFF2-40B4-BE49-F238E27FC236}">
              <a16:creationId xmlns:a16="http://schemas.microsoft.com/office/drawing/2014/main" xmlns="" id="{26F1C1C1-3AEE-42F7-94BD-D5C5ADFC5943}"/>
            </a:ext>
          </a:extLst>
        </xdr:cNvPr>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6" name="債務償還可能年数最小値テキスト">
          <a:extLst>
            <a:ext uri="{FF2B5EF4-FFF2-40B4-BE49-F238E27FC236}">
              <a16:creationId xmlns:a16="http://schemas.microsoft.com/office/drawing/2014/main" xmlns="" id="{3D23A4C0-0E50-4849-9419-B2F0480BEAC2}"/>
            </a:ext>
          </a:extLst>
        </xdr:cNvPr>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7" name="直線コネクタ 116">
          <a:extLst>
            <a:ext uri="{FF2B5EF4-FFF2-40B4-BE49-F238E27FC236}">
              <a16:creationId xmlns:a16="http://schemas.microsoft.com/office/drawing/2014/main" xmlns="" id="{869D29C8-8C47-4874-8464-B20DEBDC5DC4}"/>
            </a:ext>
          </a:extLst>
        </xdr:cNvPr>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8" name="債務償還可能年数最大値テキスト">
          <a:extLst>
            <a:ext uri="{FF2B5EF4-FFF2-40B4-BE49-F238E27FC236}">
              <a16:creationId xmlns:a16="http://schemas.microsoft.com/office/drawing/2014/main" xmlns="" id="{932E92C3-4A13-441B-B049-E5EFED84C30E}"/>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9" name="直線コネクタ 118">
          <a:extLst>
            <a:ext uri="{FF2B5EF4-FFF2-40B4-BE49-F238E27FC236}">
              <a16:creationId xmlns:a16="http://schemas.microsoft.com/office/drawing/2014/main" xmlns="" id="{FECBF1BD-88A9-4C2D-A3D0-E6C94F6A35EF}"/>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0" name="債務償還可能年数平均値テキスト">
          <a:extLst>
            <a:ext uri="{FF2B5EF4-FFF2-40B4-BE49-F238E27FC236}">
              <a16:creationId xmlns:a16="http://schemas.microsoft.com/office/drawing/2014/main" xmlns="" id="{302A251B-A84F-40EC-BF08-AFF841A67DC7}"/>
            </a:ext>
          </a:extLst>
        </xdr:cNvPr>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1" name="フローチャート: 判断 120">
          <a:extLst>
            <a:ext uri="{FF2B5EF4-FFF2-40B4-BE49-F238E27FC236}">
              <a16:creationId xmlns:a16="http://schemas.microsoft.com/office/drawing/2014/main" xmlns="" id="{113CE6FF-2045-4502-8804-3831604CD8E7}"/>
            </a:ext>
          </a:extLst>
        </xdr:cNvPr>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CF61FBCA-9107-46B7-9367-7FEF59DCC9F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xmlns="" id="{40580344-C518-42A5-8A73-C966F14296C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xmlns="" id="{1571992F-6AAC-436C-87E0-E28EB0F1E35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xmlns="" id="{175C8A6D-3806-4552-BE43-10143666313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8C7EC9ED-85CC-4B25-B163-2581E890360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104775</xdr:rowOff>
    </xdr:from>
    <xdr:to>
      <xdr:col>76</xdr:col>
      <xdr:colOff>73025</xdr:colOff>
      <xdr:row>27</xdr:row>
      <xdr:rowOff>34925</xdr:rowOff>
    </xdr:to>
    <xdr:sp macro="" textlink="">
      <xdr:nvSpPr>
        <xdr:cNvPr id="127" name="楕円 126">
          <a:extLst>
            <a:ext uri="{FF2B5EF4-FFF2-40B4-BE49-F238E27FC236}">
              <a16:creationId xmlns:a16="http://schemas.microsoft.com/office/drawing/2014/main" xmlns="" id="{6D6EB84D-A095-41FD-A257-FA0957173B04}"/>
            </a:ext>
          </a:extLst>
        </xdr:cNvPr>
        <xdr:cNvSpPr/>
      </xdr:nvSpPr>
      <xdr:spPr>
        <a:xfrm>
          <a:off x="14744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57802</xdr:rowOff>
    </xdr:from>
    <xdr:ext cx="405111" cy="259045"/>
    <xdr:sp macro="" textlink="">
      <xdr:nvSpPr>
        <xdr:cNvPr id="128" name="債務償還可能年数該当値テキスト">
          <a:extLst>
            <a:ext uri="{FF2B5EF4-FFF2-40B4-BE49-F238E27FC236}">
              <a16:creationId xmlns:a16="http://schemas.microsoft.com/office/drawing/2014/main" xmlns="" id="{353DBB06-79DA-4FBA-96CE-C125475687B2}"/>
            </a:ext>
          </a:extLst>
        </xdr:cNvPr>
        <xdr:cNvSpPr txBox="1"/>
      </xdr:nvSpPr>
      <xdr:spPr>
        <a:xfrm>
          <a:off x="14846300"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xmlns="" id="{BAAA83AC-A344-4EE3-94F4-AE1AAEF715D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xmlns="" id="{F90AC5CA-6B7A-4835-9F88-ACDFF1DA7C0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xmlns="" id="{2A3D6CBC-91E3-4EFC-98A0-9D77EE6E109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xmlns="" id="{54295E26-20B5-4BC5-87E1-A2E3011DAAC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xmlns="" id="{3773CCE1-44BA-464B-83F2-21598A6DA8F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xmlns="" id="{16C62B9F-0830-4BEA-902C-53BF01DF6CC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13D2309-2D71-40C4-A951-7C1759C5B5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F51949C-C728-43EF-A6E3-E65F4BA2B1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F56962A-8733-4418-99B7-FC662C0ED7A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4E1DA1A-1409-4A9F-8D86-DE1D2977F7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B531D65-062B-43A3-9420-56C6291E16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BE59176-2B92-4570-A5F9-188525F044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B3C5BB4-C50B-44B2-8C59-F7F7E2D257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C1998A13-F76A-49CB-AEF6-C15C682C94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AC42CF2-6606-42B7-9459-07A00E4439A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696A7F7-6B14-4A32-9EB2-7D5FE7BE1B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216077B-B13C-4132-8496-CE4D289DF1B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F1A2129-33D9-4E16-AEBD-A2DEA16A17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B33FF6D-8AD5-4690-8A4D-52623E4542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02111B5-C5F0-49DB-A2F7-803959D863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14A014A-042B-49E9-89F4-0D8A41BE32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91DC566E-B06F-43ED-A491-D0F81BCABDB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8DF39E3-40D9-4BCE-A495-D5BF9B9182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79E531A-49DD-4911-816E-FC7ED0C9F3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2D5325C-52A1-48A3-A838-09F05BEF65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6F54E0D-E321-457C-BEFE-6A7764350D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5E8E4E9-6F29-47A2-986F-756C5C2F5A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AF4FE427-9017-4EA7-AA3F-8B38C2873BD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6BA3875-74FD-43D3-A996-AF2EC620A1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0DD1D43-7F98-4ADB-880E-5601A4A340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743DE30-FF56-4280-AFEC-97AD33B4CC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047D967-6601-4E21-84F3-CFB033768B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4785226-3DE8-4439-8569-02602DB8D3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0C46ACD-9F48-4B7E-AD4D-6CDD8585E3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74249BEA-B485-46FB-A8F8-EEBBF951FDE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D755F89-0713-4A88-B8F2-DDC65303D18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BD7D722D-B8D2-459B-862B-C8FDA32934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49376BE3-1E64-4D24-BD3E-5006B76B448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1961FFE8-8DFB-40AC-8FC2-1CABC7950C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94F11598-191B-405C-9A43-AE8ABE818A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5F2204E3-C4EF-4E94-85E5-C891AA292CB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1AE00D31-899A-4DF7-8562-E1576B1D10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CC5B60F-5973-4910-B467-8443B0630E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40D78856-DC65-450E-8501-075B9556A4C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8E2174F2-A7FE-40E8-9A2C-F8FD13E645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FB1064D-94D6-4F53-A1CA-0749012AC2F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xmlns="" id="{408A2B97-31D4-43DD-9774-B02B9A321869}"/>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xmlns="" id="{AEE35DBC-3749-4500-81F8-E3001C4866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xmlns="" id="{23A4496A-FDBF-4F0D-BE76-BF433700E62C}"/>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xmlns="" id="{44D46142-6D43-46C3-9B40-AD4C3F0FAD8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xmlns="" id="{DC612629-99DA-4703-A9E8-8A7041933BC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xmlns="" id="{0400A18C-C2E0-41A0-ADCA-841C7657F0F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xmlns="" id="{67A3C27B-226E-48ED-8914-FFE2C395E02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xmlns="" id="{6D8FAA3B-E375-46C7-A432-2351665E154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xmlns="" id="{8E03D422-84DC-48DE-A235-1530EF61151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xmlns="" id="{D2C73F88-8852-4BB9-98FC-3C065678B5F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xmlns="" id="{3473561D-BEBD-4611-8440-C84AB3A2837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xmlns="" id="{DDB44005-828D-44D7-B1D4-08BDF547AED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xmlns="" id="{1E851DD7-2152-414A-95E8-C2718F4CD477}"/>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xmlns="" id="{87531E12-A0D3-48A8-8D63-5963038DDF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xmlns="" id="{B2E40BFA-5244-4E5E-8FE3-DD6C245515F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BA7BB68F-29EB-4B82-953B-1038D401C3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a:extLst>
            <a:ext uri="{FF2B5EF4-FFF2-40B4-BE49-F238E27FC236}">
              <a16:creationId xmlns:a16="http://schemas.microsoft.com/office/drawing/2014/main" xmlns="" id="{16188FAF-122A-4B59-AD50-9386AB2ECD2D}"/>
            </a:ext>
          </a:extLst>
        </xdr:cNvPr>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a:extLst>
            <a:ext uri="{FF2B5EF4-FFF2-40B4-BE49-F238E27FC236}">
              <a16:creationId xmlns:a16="http://schemas.microsoft.com/office/drawing/2014/main" xmlns="" id="{87937EED-8262-41C0-ADA7-84D9F501140F}"/>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a:extLst>
            <a:ext uri="{FF2B5EF4-FFF2-40B4-BE49-F238E27FC236}">
              <a16:creationId xmlns:a16="http://schemas.microsoft.com/office/drawing/2014/main" xmlns="" id="{B00B128F-2591-4E06-B9AA-2CC782BEA05C}"/>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a:extLst>
            <a:ext uri="{FF2B5EF4-FFF2-40B4-BE49-F238E27FC236}">
              <a16:creationId xmlns:a16="http://schemas.microsoft.com/office/drawing/2014/main" xmlns="" id="{AA3F1CF5-2690-488A-8557-9255777F0FA3}"/>
            </a:ext>
          </a:extLst>
        </xdr:cNvPr>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a:extLst>
            <a:ext uri="{FF2B5EF4-FFF2-40B4-BE49-F238E27FC236}">
              <a16:creationId xmlns:a16="http://schemas.microsoft.com/office/drawing/2014/main" xmlns="" id="{793705D3-E1BC-4DCE-B1B1-5449DF22AAA7}"/>
            </a:ext>
          </a:extLst>
        </xdr:cNvPr>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a:extLst>
            <a:ext uri="{FF2B5EF4-FFF2-40B4-BE49-F238E27FC236}">
              <a16:creationId xmlns:a16="http://schemas.microsoft.com/office/drawing/2014/main" xmlns="" id="{4875CEE1-33FD-4210-85C1-BC6CAA6999CF}"/>
            </a:ext>
          </a:extLst>
        </xdr:cNvPr>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a:extLst>
            <a:ext uri="{FF2B5EF4-FFF2-40B4-BE49-F238E27FC236}">
              <a16:creationId xmlns:a16="http://schemas.microsoft.com/office/drawing/2014/main" xmlns="" id="{DC78A5E9-6DE5-412A-B2B2-8CFF23224266}"/>
            </a:ext>
          </a:extLst>
        </xdr:cNvPr>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a:extLst>
            <a:ext uri="{FF2B5EF4-FFF2-40B4-BE49-F238E27FC236}">
              <a16:creationId xmlns:a16="http://schemas.microsoft.com/office/drawing/2014/main" xmlns="" id="{FA17FD45-93C4-4C3F-AA50-E0830445E245}"/>
            </a:ext>
          </a:extLst>
        </xdr:cNvPr>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a:extLst>
            <a:ext uri="{FF2B5EF4-FFF2-40B4-BE49-F238E27FC236}">
              <a16:creationId xmlns:a16="http://schemas.microsoft.com/office/drawing/2014/main" xmlns="" id="{549E7712-A48E-4AD8-9AF6-72FB61549069}"/>
            </a:ext>
          </a:extLst>
        </xdr:cNvPr>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192D93B9-B49A-4E88-994A-94BC92D854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A73BB4F-1FF6-49D6-94AE-4D6547E50DD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213B983-4C7C-40B7-9841-10F642AD46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E271D21-9EFE-4F70-93EA-C9480F7BCA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C80AFF1-3560-46D8-BA42-4E5031EE9C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2" name="楕円 71">
          <a:extLst>
            <a:ext uri="{FF2B5EF4-FFF2-40B4-BE49-F238E27FC236}">
              <a16:creationId xmlns:a16="http://schemas.microsoft.com/office/drawing/2014/main" xmlns="" id="{601D7AC8-E9D7-433C-9480-DD1B6BBAC09C}"/>
            </a:ext>
          </a:extLst>
        </xdr:cNvPr>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123372</xdr:rowOff>
    </xdr:from>
    <xdr:to>
      <xdr:col>15</xdr:col>
      <xdr:colOff>101600</xdr:colOff>
      <xdr:row>41</xdr:row>
      <xdr:rowOff>53522</xdr:rowOff>
    </xdr:to>
    <xdr:sp macro="" textlink="">
      <xdr:nvSpPr>
        <xdr:cNvPr id="73" name="楕円 72">
          <a:extLst>
            <a:ext uri="{FF2B5EF4-FFF2-40B4-BE49-F238E27FC236}">
              <a16:creationId xmlns:a16="http://schemas.microsoft.com/office/drawing/2014/main" xmlns="" id="{DD1F08AC-EA37-4521-AE8E-54CDB33FF321}"/>
            </a:ext>
          </a:extLst>
        </xdr:cNvPr>
        <xdr:cNvSpPr/>
      </xdr:nvSpPr>
      <xdr:spPr>
        <a:xfrm>
          <a:off x="2857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41</xdr:row>
      <xdr:rowOff>2722</xdr:rowOff>
    </xdr:to>
    <xdr:cxnSp macro="">
      <xdr:nvCxnSpPr>
        <xdr:cNvPr id="74" name="直線コネクタ 73">
          <a:extLst>
            <a:ext uri="{FF2B5EF4-FFF2-40B4-BE49-F238E27FC236}">
              <a16:creationId xmlns:a16="http://schemas.microsoft.com/office/drawing/2014/main" xmlns="" id="{86FD1917-F813-4FB5-B51B-D8CCA6A19393}"/>
            </a:ext>
          </a:extLst>
        </xdr:cNvPr>
        <xdr:cNvCxnSpPr/>
      </xdr:nvCxnSpPr>
      <xdr:spPr>
        <a:xfrm flipV="1">
          <a:off x="2908300" y="6480266"/>
          <a:ext cx="889000" cy="5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154050</xdr:rowOff>
    </xdr:from>
    <xdr:ext cx="405111" cy="259045"/>
    <xdr:sp macro="" textlink="">
      <xdr:nvSpPr>
        <xdr:cNvPr id="75" name="n_1aveValue【道路】&#10;有形固定資産減価償却率">
          <a:extLst>
            <a:ext uri="{FF2B5EF4-FFF2-40B4-BE49-F238E27FC236}">
              <a16:creationId xmlns:a16="http://schemas.microsoft.com/office/drawing/2014/main" xmlns="" id="{CF5FA721-05A3-44C7-AECA-41695D835BB8}"/>
            </a:ext>
          </a:extLst>
        </xdr:cNvPr>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6" name="n_2aveValue【道路】&#10;有形固定資産減価償却率">
          <a:extLst>
            <a:ext uri="{FF2B5EF4-FFF2-40B4-BE49-F238E27FC236}">
              <a16:creationId xmlns:a16="http://schemas.microsoft.com/office/drawing/2014/main" xmlns="" id="{82869819-F84C-4471-899F-0CEB307C9C6F}"/>
            </a:ext>
          </a:extLst>
        </xdr:cNvPr>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32493</xdr:rowOff>
    </xdr:from>
    <xdr:ext cx="405111" cy="259045"/>
    <xdr:sp macro="" textlink="">
      <xdr:nvSpPr>
        <xdr:cNvPr id="77" name="n_1mainValue【道路】&#10;有形固定資産減価償却率">
          <a:extLst>
            <a:ext uri="{FF2B5EF4-FFF2-40B4-BE49-F238E27FC236}">
              <a16:creationId xmlns:a16="http://schemas.microsoft.com/office/drawing/2014/main" xmlns="" id="{E9DE741C-A14D-4728-B18C-5FBA78223E7C}"/>
            </a:ext>
          </a:extLst>
        </xdr:cNvPr>
        <xdr:cNvSpPr txBox="1"/>
      </xdr:nvSpPr>
      <xdr:spPr>
        <a:xfrm>
          <a:off x="3582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44649</xdr:rowOff>
    </xdr:from>
    <xdr:ext cx="405111" cy="259045"/>
    <xdr:sp macro="" textlink="">
      <xdr:nvSpPr>
        <xdr:cNvPr id="78" name="n_2mainValue【道路】&#10;有形固定資産減価償却率">
          <a:extLst>
            <a:ext uri="{FF2B5EF4-FFF2-40B4-BE49-F238E27FC236}">
              <a16:creationId xmlns:a16="http://schemas.microsoft.com/office/drawing/2014/main" xmlns="" id="{0FB5F73E-B120-40CF-B276-9F4D39490198}"/>
            </a:ext>
          </a:extLst>
        </xdr:cNvPr>
        <xdr:cNvSpPr txBox="1"/>
      </xdr:nvSpPr>
      <xdr:spPr>
        <a:xfrm>
          <a:off x="2705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xmlns="" id="{966FD0E5-B447-4B00-9B43-324196B4647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xmlns="" id="{3F9AA6F3-8FE8-496F-9197-94E0D61B82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xmlns="" id="{AB4E69C6-C77B-4C2C-B384-C0638660DB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xmlns="" id="{B92D3821-1BF6-43CE-B933-3F27282AD9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xmlns="" id="{EA2132BF-AE70-49CB-B035-98C99406BF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xmlns="" id="{F0A480D7-0EDE-49D6-BA4B-B45F40A18A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xmlns="" id="{AE01E074-5B54-47CC-B01F-E7DE60F207B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xmlns="" id="{6D1B200A-5C4C-470B-A25D-5F531F74D78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xmlns="" id="{B8DC6DE6-04BC-4D19-8E52-41A24A7E974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xmlns="" id="{B49DB685-8F7E-4973-A3D6-88F73EB9F7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xmlns="" id="{A808B87F-3B51-4112-99BC-05607CA2B1D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xmlns="" id="{E19EFD75-FF1A-40CE-8936-9BC6CF9F6A0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xmlns="" id="{202A9A5A-21EB-40B8-82C1-F0F09B8AFDF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xmlns="" id="{D595BB5C-8DF4-4611-9300-9F1C5C49DCB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xmlns="" id="{E9E0F1D8-13D2-4D25-93CB-2892DFEA929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xmlns="" id="{6850AB50-6D9C-457F-AA92-6E86C96AE72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xmlns="" id="{9994B43B-A03D-4FA4-88AC-1FEA19C8DDC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xmlns="" id="{B139AE9A-86AC-465E-9266-58D5A002ACA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xmlns="" id="{69DB9982-56B6-40B6-B74C-544AD90A043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xmlns="" id="{87E34E60-33B5-41C1-9FA2-09DCC9E70C3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74E1CE33-56BF-49A4-9C16-914171C55E6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xmlns="" id="{63A65216-CC97-41AB-A3E2-534BB048C17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xmlns="" id="{A2C56673-A7A6-4CAA-B748-C37A6C7E33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a:extLst>
            <a:ext uri="{FF2B5EF4-FFF2-40B4-BE49-F238E27FC236}">
              <a16:creationId xmlns:a16="http://schemas.microsoft.com/office/drawing/2014/main" xmlns="" id="{B4E34779-A8DB-45B4-99CB-BEECA98ADF97}"/>
            </a:ext>
          </a:extLst>
        </xdr:cNvPr>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a:extLst>
            <a:ext uri="{FF2B5EF4-FFF2-40B4-BE49-F238E27FC236}">
              <a16:creationId xmlns:a16="http://schemas.microsoft.com/office/drawing/2014/main" xmlns="" id="{C0CE9474-1797-4DC0-BA93-11067953FD24}"/>
            </a:ext>
          </a:extLst>
        </xdr:cNvPr>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a:extLst>
            <a:ext uri="{FF2B5EF4-FFF2-40B4-BE49-F238E27FC236}">
              <a16:creationId xmlns:a16="http://schemas.microsoft.com/office/drawing/2014/main" xmlns="" id="{7FFBB767-5904-49FF-9397-BB5ECF91B913}"/>
            </a:ext>
          </a:extLst>
        </xdr:cNvPr>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a:extLst>
            <a:ext uri="{FF2B5EF4-FFF2-40B4-BE49-F238E27FC236}">
              <a16:creationId xmlns:a16="http://schemas.microsoft.com/office/drawing/2014/main" xmlns="" id="{0546423E-C0D4-4668-95D8-E08E64802D4D}"/>
            </a:ext>
          </a:extLst>
        </xdr:cNvPr>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a:extLst>
            <a:ext uri="{FF2B5EF4-FFF2-40B4-BE49-F238E27FC236}">
              <a16:creationId xmlns:a16="http://schemas.microsoft.com/office/drawing/2014/main" xmlns="" id="{79EF3527-C0D7-4740-BF8C-C19A52C5F7A8}"/>
            </a:ext>
          </a:extLst>
        </xdr:cNvPr>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7" name="【道路】&#10;一人当たり延長平均値テキスト">
          <a:extLst>
            <a:ext uri="{FF2B5EF4-FFF2-40B4-BE49-F238E27FC236}">
              <a16:creationId xmlns:a16="http://schemas.microsoft.com/office/drawing/2014/main" xmlns="" id="{BD70ED02-9EEE-4875-8BFE-262876373E39}"/>
            </a:ext>
          </a:extLst>
        </xdr:cNvPr>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a:extLst>
            <a:ext uri="{FF2B5EF4-FFF2-40B4-BE49-F238E27FC236}">
              <a16:creationId xmlns:a16="http://schemas.microsoft.com/office/drawing/2014/main" xmlns="" id="{0A1ACEA8-101D-467A-B429-02C5BE2E079A}"/>
            </a:ext>
          </a:extLst>
        </xdr:cNvPr>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a:extLst>
            <a:ext uri="{FF2B5EF4-FFF2-40B4-BE49-F238E27FC236}">
              <a16:creationId xmlns:a16="http://schemas.microsoft.com/office/drawing/2014/main" xmlns="" id="{2C5C1D3C-985F-4A3E-9642-BBD5A7CF4835}"/>
            </a:ext>
          </a:extLst>
        </xdr:cNvPr>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a:extLst>
            <a:ext uri="{FF2B5EF4-FFF2-40B4-BE49-F238E27FC236}">
              <a16:creationId xmlns:a16="http://schemas.microsoft.com/office/drawing/2014/main" xmlns="" id="{A6E36894-1BC9-4FD5-8AC6-E59061AD23BA}"/>
            </a:ext>
          </a:extLst>
        </xdr:cNvPr>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956678BC-CF30-444E-9C2B-61C4EAB4DC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3DDD5DDF-9C20-4E26-B0BD-5514880EF11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83E9BD3A-793E-4C66-9D3B-89ECF54D58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A6A64D5A-8E29-4742-9851-D45230CA64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B14DDD83-CC7A-401B-9A35-347E608250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147225</xdr:rowOff>
    </xdr:from>
    <xdr:to>
      <xdr:col>50</xdr:col>
      <xdr:colOff>165100</xdr:colOff>
      <xdr:row>40</xdr:row>
      <xdr:rowOff>77375</xdr:rowOff>
    </xdr:to>
    <xdr:sp macro="" textlink="">
      <xdr:nvSpPr>
        <xdr:cNvPr id="116" name="楕円 115">
          <a:extLst>
            <a:ext uri="{FF2B5EF4-FFF2-40B4-BE49-F238E27FC236}">
              <a16:creationId xmlns:a16="http://schemas.microsoft.com/office/drawing/2014/main" xmlns="" id="{985F5451-ECB9-4994-950D-54EA59DAA977}"/>
            </a:ext>
          </a:extLst>
        </xdr:cNvPr>
        <xdr:cNvSpPr/>
      </xdr:nvSpPr>
      <xdr:spPr>
        <a:xfrm>
          <a:off x="9588500" y="6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159988</xdr:rowOff>
    </xdr:from>
    <xdr:to>
      <xdr:col>46</xdr:col>
      <xdr:colOff>38100</xdr:colOff>
      <xdr:row>40</xdr:row>
      <xdr:rowOff>90138</xdr:rowOff>
    </xdr:to>
    <xdr:sp macro="" textlink="">
      <xdr:nvSpPr>
        <xdr:cNvPr id="117" name="楕円 116">
          <a:extLst>
            <a:ext uri="{FF2B5EF4-FFF2-40B4-BE49-F238E27FC236}">
              <a16:creationId xmlns:a16="http://schemas.microsoft.com/office/drawing/2014/main" xmlns="" id="{64C7BB0C-8BE0-40AA-A206-5B514BA6B0F4}"/>
            </a:ext>
          </a:extLst>
        </xdr:cNvPr>
        <xdr:cNvSpPr/>
      </xdr:nvSpPr>
      <xdr:spPr>
        <a:xfrm>
          <a:off x="8699500" y="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26575</xdr:rowOff>
    </xdr:from>
    <xdr:to>
      <xdr:col>50</xdr:col>
      <xdr:colOff>114300</xdr:colOff>
      <xdr:row>40</xdr:row>
      <xdr:rowOff>39338</xdr:rowOff>
    </xdr:to>
    <xdr:cxnSp macro="">
      <xdr:nvCxnSpPr>
        <xdr:cNvPr id="118" name="直線コネクタ 117">
          <a:extLst>
            <a:ext uri="{FF2B5EF4-FFF2-40B4-BE49-F238E27FC236}">
              <a16:creationId xmlns:a16="http://schemas.microsoft.com/office/drawing/2014/main" xmlns="" id="{6B517E3A-DF74-4744-9BBE-52A8106CB2AB}"/>
            </a:ext>
          </a:extLst>
        </xdr:cNvPr>
        <xdr:cNvCxnSpPr/>
      </xdr:nvCxnSpPr>
      <xdr:spPr>
        <a:xfrm flipV="1">
          <a:off x="8750300" y="688457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19" name="n_1aveValue【道路】&#10;一人当たり延長">
          <a:extLst>
            <a:ext uri="{FF2B5EF4-FFF2-40B4-BE49-F238E27FC236}">
              <a16:creationId xmlns:a16="http://schemas.microsoft.com/office/drawing/2014/main" xmlns="" id="{F2D89B9B-3BC7-456C-A923-6C291A5D8345}"/>
            </a:ext>
          </a:extLst>
        </xdr:cNvPr>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0" name="n_2aveValue【道路】&#10;一人当たり延長">
          <a:extLst>
            <a:ext uri="{FF2B5EF4-FFF2-40B4-BE49-F238E27FC236}">
              <a16:creationId xmlns:a16="http://schemas.microsoft.com/office/drawing/2014/main" xmlns="" id="{E7437513-6664-42B5-88A2-768746FCE952}"/>
            </a:ext>
          </a:extLst>
        </xdr:cNvPr>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68502</xdr:rowOff>
    </xdr:from>
    <xdr:ext cx="534377" cy="259045"/>
    <xdr:sp macro="" textlink="">
      <xdr:nvSpPr>
        <xdr:cNvPr id="121" name="n_1mainValue【道路】&#10;一人当たり延長">
          <a:extLst>
            <a:ext uri="{FF2B5EF4-FFF2-40B4-BE49-F238E27FC236}">
              <a16:creationId xmlns:a16="http://schemas.microsoft.com/office/drawing/2014/main" xmlns="" id="{CDD789B9-A7AE-46A0-A950-AED2A2742D33}"/>
            </a:ext>
          </a:extLst>
        </xdr:cNvPr>
        <xdr:cNvSpPr txBox="1"/>
      </xdr:nvSpPr>
      <xdr:spPr>
        <a:xfrm>
          <a:off x="9359411" y="69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81265</xdr:rowOff>
    </xdr:from>
    <xdr:ext cx="534377" cy="259045"/>
    <xdr:sp macro="" textlink="">
      <xdr:nvSpPr>
        <xdr:cNvPr id="122" name="n_2mainValue【道路】&#10;一人当たり延長">
          <a:extLst>
            <a:ext uri="{FF2B5EF4-FFF2-40B4-BE49-F238E27FC236}">
              <a16:creationId xmlns:a16="http://schemas.microsoft.com/office/drawing/2014/main" xmlns="" id="{9D9E7EB8-793B-4BA8-A3C0-AACB96B6F416}"/>
            </a:ext>
          </a:extLst>
        </xdr:cNvPr>
        <xdr:cNvSpPr txBox="1"/>
      </xdr:nvSpPr>
      <xdr:spPr>
        <a:xfrm>
          <a:off x="8483111" y="69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xmlns="" id="{9D56A7CA-7472-4365-B999-21848BA3A4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xmlns="" id="{CA7FB3F1-4AE1-4B17-B5CF-D2F75EA917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xmlns="" id="{5A6D164A-CB93-4E55-92AB-10D0663F46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xmlns="" id="{5D324DE0-3A21-4926-9C0E-FD54866D02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xmlns="" id="{120E4CE0-1EAC-4C4C-931D-C49D85C46D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xmlns="" id="{928C635C-201D-4E9B-A016-2C92C0624F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xmlns="" id="{D2BA4832-4330-48E4-99C1-D56989B01F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xmlns="" id="{DA7806ED-26B2-44E4-A9AC-E095679B28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xmlns="" id="{74E9C8FE-719B-4FA3-B481-87D9D38FA03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xmlns="" id="{3F712C5B-41C6-4F68-9CC7-13F99928989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xmlns="" id="{4CEA7BF4-22CD-44F8-BD9A-BF8B0FD127C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a:extLst>
            <a:ext uri="{FF2B5EF4-FFF2-40B4-BE49-F238E27FC236}">
              <a16:creationId xmlns:a16="http://schemas.microsoft.com/office/drawing/2014/main" xmlns="" id="{FE08DBBA-5CC1-4C9A-B8C6-16151546F22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a:extLst>
            <a:ext uri="{FF2B5EF4-FFF2-40B4-BE49-F238E27FC236}">
              <a16:creationId xmlns:a16="http://schemas.microsoft.com/office/drawing/2014/main" xmlns="" id="{850C6B41-AF65-404E-9D0D-1893FF4FFE2B}"/>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a:extLst>
            <a:ext uri="{FF2B5EF4-FFF2-40B4-BE49-F238E27FC236}">
              <a16:creationId xmlns:a16="http://schemas.microsoft.com/office/drawing/2014/main" xmlns="" id="{8387E667-2359-4D50-8ED5-D0A71190214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a:extLst>
            <a:ext uri="{FF2B5EF4-FFF2-40B4-BE49-F238E27FC236}">
              <a16:creationId xmlns:a16="http://schemas.microsoft.com/office/drawing/2014/main" xmlns="" id="{EECE5B84-28D8-4D97-948A-22AA9EF4BDB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a:extLst>
            <a:ext uri="{FF2B5EF4-FFF2-40B4-BE49-F238E27FC236}">
              <a16:creationId xmlns:a16="http://schemas.microsoft.com/office/drawing/2014/main" xmlns="" id="{2AC44DBF-214C-4146-91C7-9A3C4C7AB9F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a:extLst>
            <a:ext uri="{FF2B5EF4-FFF2-40B4-BE49-F238E27FC236}">
              <a16:creationId xmlns:a16="http://schemas.microsoft.com/office/drawing/2014/main" xmlns="" id="{E673A0F5-76EA-4200-B4FB-9332DD1D23A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a:extLst>
            <a:ext uri="{FF2B5EF4-FFF2-40B4-BE49-F238E27FC236}">
              <a16:creationId xmlns:a16="http://schemas.microsoft.com/office/drawing/2014/main" xmlns="" id="{045BAD2D-5A57-4546-A081-90387E898D7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a:extLst>
            <a:ext uri="{FF2B5EF4-FFF2-40B4-BE49-F238E27FC236}">
              <a16:creationId xmlns:a16="http://schemas.microsoft.com/office/drawing/2014/main" xmlns="" id="{CEA7F86E-9333-4E50-88B4-D8FBD9402062}"/>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xmlns="" id="{A28778C9-3665-4480-A3BA-F21B538C18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xmlns="" id="{E99533FD-032C-427D-A24B-F048181C599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xmlns="" id="{B91B648F-9D59-4055-B0B7-5508AAB99E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5" name="直線コネクタ 144">
          <a:extLst>
            <a:ext uri="{FF2B5EF4-FFF2-40B4-BE49-F238E27FC236}">
              <a16:creationId xmlns:a16="http://schemas.microsoft.com/office/drawing/2014/main" xmlns="" id="{1449853D-8544-4E56-A19D-CC636236253E}"/>
            </a:ext>
          </a:extLst>
        </xdr:cNvPr>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xmlns="" id="{62993155-40AA-45E9-BE30-A9CD9B6A0696}"/>
            </a:ext>
          </a:extLst>
        </xdr:cNvPr>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7" name="直線コネクタ 146">
          <a:extLst>
            <a:ext uri="{FF2B5EF4-FFF2-40B4-BE49-F238E27FC236}">
              <a16:creationId xmlns:a16="http://schemas.microsoft.com/office/drawing/2014/main" xmlns="" id="{D10F5119-704B-4820-AEB3-EFA1B8BFE0B4}"/>
            </a:ext>
          </a:extLst>
        </xdr:cNvPr>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xmlns="" id="{179D7EB3-8196-4FC8-8939-E8F4AC5EEDD6}"/>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9" name="直線コネクタ 148">
          <a:extLst>
            <a:ext uri="{FF2B5EF4-FFF2-40B4-BE49-F238E27FC236}">
              <a16:creationId xmlns:a16="http://schemas.microsoft.com/office/drawing/2014/main" xmlns="" id="{CF99E143-AF17-44D2-8A6B-82115FB822EB}"/>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xmlns="" id="{0C6C9F31-1620-4F83-88F7-FF80F63AC902}"/>
            </a:ext>
          </a:extLst>
        </xdr:cNvPr>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1" name="フローチャート: 判断 150">
          <a:extLst>
            <a:ext uri="{FF2B5EF4-FFF2-40B4-BE49-F238E27FC236}">
              <a16:creationId xmlns:a16="http://schemas.microsoft.com/office/drawing/2014/main" xmlns="" id="{BA181560-58A8-4326-A79D-20B4A2A61770}"/>
            </a:ext>
          </a:extLst>
        </xdr:cNvPr>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2" name="フローチャート: 判断 151">
          <a:extLst>
            <a:ext uri="{FF2B5EF4-FFF2-40B4-BE49-F238E27FC236}">
              <a16:creationId xmlns:a16="http://schemas.microsoft.com/office/drawing/2014/main" xmlns="" id="{C70D5E1D-4E3F-4A25-9D74-1D77116A882B}"/>
            </a:ext>
          </a:extLst>
        </xdr:cNvPr>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3" name="フローチャート: 判断 152">
          <a:extLst>
            <a:ext uri="{FF2B5EF4-FFF2-40B4-BE49-F238E27FC236}">
              <a16:creationId xmlns:a16="http://schemas.microsoft.com/office/drawing/2014/main" xmlns="" id="{10A5F204-C224-47D9-A25C-92216819B3B2}"/>
            </a:ext>
          </a:extLst>
        </xdr:cNvPr>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63CE3AFB-4BC2-410B-9D6B-A89E638AB1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B03D4C09-786E-4512-84AE-4A2DC2993E4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36162424-2AA1-44F6-9278-616A3CB21F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F7A96AC2-E41C-4106-A503-2220A44567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15A398AC-1C4B-4EB1-B8A8-87E45C37919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93218</xdr:rowOff>
    </xdr:from>
    <xdr:to>
      <xdr:col>20</xdr:col>
      <xdr:colOff>38100</xdr:colOff>
      <xdr:row>58</xdr:row>
      <xdr:rowOff>23368</xdr:rowOff>
    </xdr:to>
    <xdr:sp macro="" textlink="">
      <xdr:nvSpPr>
        <xdr:cNvPr id="159" name="楕円 158">
          <a:extLst>
            <a:ext uri="{FF2B5EF4-FFF2-40B4-BE49-F238E27FC236}">
              <a16:creationId xmlns:a16="http://schemas.microsoft.com/office/drawing/2014/main" xmlns="" id="{FB528983-2248-468F-A365-C8EB4FA17A8D}"/>
            </a:ext>
          </a:extLst>
        </xdr:cNvPr>
        <xdr:cNvSpPr/>
      </xdr:nvSpPr>
      <xdr:spPr>
        <a:xfrm>
          <a:off x="3746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166370</xdr:rowOff>
    </xdr:from>
    <xdr:to>
      <xdr:col>15</xdr:col>
      <xdr:colOff>101600</xdr:colOff>
      <xdr:row>62</xdr:row>
      <xdr:rowOff>96520</xdr:rowOff>
    </xdr:to>
    <xdr:sp macro="" textlink="">
      <xdr:nvSpPr>
        <xdr:cNvPr id="160" name="楕円 159">
          <a:extLst>
            <a:ext uri="{FF2B5EF4-FFF2-40B4-BE49-F238E27FC236}">
              <a16:creationId xmlns:a16="http://schemas.microsoft.com/office/drawing/2014/main" xmlns="" id="{E6C04751-D79D-4002-9C1A-11DA11D6E5F1}"/>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144018</xdr:rowOff>
    </xdr:from>
    <xdr:to>
      <xdr:col>19</xdr:col>
      <xdr:colOff>177800</xdr:colOff>
      <xdr:row>62</xdr:row>
      <xdr:rowOff>45720</xdr:rowOff>
    </xdr:to>
    <xdr:cxnSp macro="">
      <xdr:nvCxnSpPr>
        <xdr:cNvPr id="161" name="直線コネクタ 160">
          <a:extLst>
            <a:ext uri="{FF2B5EF4-FFF2-40B4-BE49-F238E27FC236}">
              <a16:creationId xmlns:a16="http://schemas.microsoft.com/office/drawing/2014/main" xmlns="" id="{E3B67915-E644-4A98-8FED-56DDFE813257}"/>
            </a:ext>
          </a:extLst>
        </xdr:cNvPr>
        <xdr:cNvCxnSpPr/>
      </xdr:nvCxnSpPr>
      <xdr:spPr>
        <a:xfrm flipV="1">
          <a:off x="2908300" y="9916668"/>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xmlns="" id="{D35AA278-4916-4D8E-928B-5E76062F4DFB}"/>
            </a:ext>
          </a:extLst>
        </xdr:cNvPr>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xmlns="" id="{1C7D245B-C11F-4C98-A8B8-AD00431AFD09}"/>
            </a:ext>
          </a:extLst>
        </xdr:cNvPr>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39895</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xmlns="" id="{A1EC7DD2-02FB-4F7C-9D5D-C11AC40E7045}"/>
            </a:ext>
          </a:extLst>
        </xdr:cNvPr>
        <xdr:cNvSpPr txBox="1"/>
      </xdr:nvSpPr>
      <xdr:spPr>
        <a:xfrm>
          <a:off x="35820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xmlns="" id="{E307B440-781A-4123-AE1D-9FC95810AD86}"/>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xmlns="" id="{9E848DAF-4FB7-42C3-BB82-F2381A40EB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xmlns="" id="{3DB7DA37-3E6C-4C84-BABF-4F52C8CC1A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xmlns="" id="{3BFEFA9E-77A8-4ABC-AD3A-2973968DE9B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xmlns="" id="{9537830E-CCE9-4176-BB61-8315EEE79C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xmlns="" id="{6EEA8DF3-E6D4-4DF8-9D2F-B0B5D00714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xmlns="" id="{C5BC5EE8-15E5-442A-9F89-4C39284B56E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xmlns="" id="{E1E93BAB-A79C-454B-BD59-F44DCD0306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xmlns="" id="{B63B422B-32B6-4AFF-950A-436E32C879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xmlns="" id="{65FD17BD-DDC9-4959-8F2B-4C525DE9DF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xmlns="" id="{F53008DB-ED08-4551-B202-3A5A02956D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xmlns="" id="{225095DB-46F7-4B36-A93B-77543044279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xmlns="" id="{426D7721-BDC6-43BA-ADBC-8B960477CE9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xmlns="" id="{CD861D8E-EC37-47BE-A5C2-155FFC51884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a:extLst>
            <a:ext uri="{FF2B5EF4-FFF2-40B4-BE49-F238E27FC236}">
              <a16:creationId xmlns:a16="http://schemas.microsoft.com/office/drawing/2014/main" xmlns="" id="{CC828CDA-6CCB-456E-AAD7-0BB86724B75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xmlns="" id="{2AE16C79-18B4-4663-B939-EBB43A5ADC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a:extLst>
            <a:ext uri="{FF2B5EF4-FFF2-40B4-BE49-F238E27FC236}">
              <a16:creationId xmlns:a16="http://schemas.microsoft.com/office/drawing/2014/main" xmlns="" id="{834B8E38-8656-4431-B2BD-AF7265B3C60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xmlns="" id="{B79E1E05-8F86-46D7-94BE-C89E4146FCF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a:extLst>
            <a:ext uri="{FF2B5EF4-FFF2-40B4-BE49-F238E27FC236}">
              <a16:creationId xmlns:a16="http://schemas.microsoft.com/office/drawing/2014/main" xmlns="" id="{85A264D9-2E68-43FC-BACD-3FDAAFE8300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xmlns="" id="{EBEDA09A-ED7E-4434-A23C-AF3F93F2FB3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a:extLst>
            <a:ext uri="{FF2B5EF4-FFF2-40B4-BE49-F238E27FC236}">
              <a16:creationId xmlns:a16="http://schemas.microsoft.com/office/drawing/2014/main" xmlns="" id="{A92EA01F-CBE0-49E8-B037-F918DBE57A5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xmlns="" id="{6A02A766-E35C-44F3-B1AE-D13C91D547F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xmlns="" id="{538858FC-C212-4687-8882-52B759955B2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xmlns="" id="{8BC5BEAC-8D1A-481A-A096-3D6F555B66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9" name="直線コネクタ 188">
          <a:extLst>
            <a:ext uri="{FF2B5EF4-FFF2-40B4-BE49-F238E27FC236}">
              <a16:creationId xmlns:a16="http://schemas.microsoft.com/office/drawing/2014/main" xmlns="" id="{DC4E1C53-7769-43FA-9178-ED5C9DAAF9D9}"/>
            </a:ext>
          </a:extLst>
        </xdr:cNvPr>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0" name="【橋りょう・トンネル】&#10;一人当たり有形固定資産（償却資産）額最小値テキスト">
          <a:extLst>
            <a:ext uri="{FF2B5EF4-FFF2-40B4-BE49-F238E27FC236}">
              <a16:creationId xmlns:a16="http://schemas.microsoft.com/office/drawing/2014/main" xmlns="" id="{7C29093F-A01D-4563-A66E-BD60F3960941}"/>
            </a:ext>
          </a:extLst>
        </xdr:cNvPr>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1" name="直線コネクタ 190">
          <a:extLst>
            <a:ext uri="{FF2B5EF4-FFF2-40B4-BE49-F238E27FC236}">
              <a16:creationId xmlns:a16="http://schemas.microsoft.com/office/drawing/2014/main" xmlns="" id="{5B5E06ED-31DB-4C2B-985B-715A6BA64F6D}"/>
            </a:ext>
          </a:extLst>
        </xdr:cNvPr>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xmlns="" id="{82875745-3375-4A1D-A36C-D451BCF48CF5}"/>
            </a:ext>
          </a:extLst>
        </xdr:cNvPr>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3" name="直線コネクタ 192">
          <a:extLst>
            <a:ext uri="{FF2B5EF4-FFF2-40B4-BE49-F238E27FC236}">
              <a16:creationId xmlns:a16="http://schemas.microsoft.com/office/drawing/2014/main" xmlns="" id="{14EB0278-7FFE-41BA-9AD7-F5532784F3F4}"/>
            </a:ext>
          </a:extLst>
        </xdr:cNvPr>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xmlns="" id="{9126C58F-0151-4AE4-8841-2DCA748CC305}"/>
            </a:ext>
          </a:extLst>
        </xdr:cNvPr>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5" name="フローチャート: 判断 194">
          <a:extLst>
            <a:ext uri="{FF2B5EF4-FFF2-40B4-BE49-F238E27FC236}">
              <a16:creationId xmlns:a16="http://schemas.microsoft.com/office/drawing/2014/main" xmlns="" id="{C829D6F2-23AF-4DD6-B8C2-ED201BAD0F7D}"/>
            </a:ext>
          </a:extLst>
        </xdr:cNvPr>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6" name="フローチャート: 判断 195">
          <a:extLst>
            <a:ext uri="{FF2B5EF4-FFF2-40B4-BE49-F238E27FC236}">
              <a16:creationId xmlns:a16="http://schemas.microsoft.com/office/drawing/2014/main" xmlns="" id="{60333183-C1A0-4D11-B1D0-AB6E31A7EB21}"/>
            </a:ext>
          </a:extLst>
        </xdr:cNvPr>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7" name="フローチャート: 判断 196">
          <a:extLst>
            <a:ext uri="{FF2B5EF4-FFF2-40B4-BE49-F238E27FC236}">
              <a16:creationId xmlns:a16="http://schemas.microsoft.com/office/drawing/2014/main" xmlns="" id="{EE69DF61-B677-4AE6-B1B6-DE59DC5B0E21}"/>
            </a:ext>
          </a:extLst>
        </xdr:cNvPr>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xmlns="" id="{3CFF6656-7580-408C-BA2F-102CF05506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0D80C5EC-1628-4927-8B55-0BBF92A678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3D5A0E0D-9ED0-439E-A598-D392921E19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593C7A7B-512C-42F3-B798-86D3AC2843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0DBD3408-2066-476B-8D60-4294DC6213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123054</xdr:rowOff>
    </xdr:from>
    <xdr:to>
      <xdr:col>50</xdr:col>
      <xdr:colOff>165100</xdr:colOff>
      <xdr:row>63</xdr:row>
      <xdr:rowOff>53204</xdr:rowOff>
    </xdr:to>
    <xdr:sp macro="" textlink="">
      <xdr:nvSpPr>
        <xdr:cNvPr id="203" name="楕円 202">
          <a:extLst>
            <a:ext uri="{FF2B5EF4-FFF2-40B4-BE49-F238E27FC236}">
              <a16:creationId xmlns:a16="http://schemas.microsoft.com/office/drawing/2014/main" xmlns="" id="{13EF2121-1382-4F39-A5A2-3557D7BCFC93}"/>
            </a:ext>
          </a:extLst>
        </xdr:cNvPr>
        <xdr:cNvSpPr/>
      </xdr:nvSpPr>
      <xdr:spPr>
        <a:xfrm>
          <a:off x="9588500" y="107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27767</xdr:rowOff>
    </xdr:from>
    <xdr:to>
      <xdr:col>46</xdr:col>
      <xdr:colOff>38100</xdr:colOff>
      <xdr:row>63</xdr:row>
      <xdr:rowOff>129367</xdr:rowOff>
    </xdr:to>
    <xdr:sp macro="" textlink="">
      <xdr:nvSpPr>
        <xdr:cNvPr id="204" name="楕円 203">
          <a:extLst>
            <a:ext uri="{FF2B5EF4-FFF2-40B4-BE49-F238E27FC236}">
              <a16:creationId xmlns:a16="http://schemas.microsoft.com/office/drawing/2014/main" xmlns="" id="{09B0F8A3-C21E-4AA3-A430-A3C50DDA9337}"/>
            </a:ext>
          </a:extLst>
        </xdr:cNvPr>
        <xdr:cNvSpPr/>
      </xdr:nvSpPr>
      <xdr:spPr>
        <a:xfrm>
          <a:off x="8699500" y="108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2404</xdr:rowOff>
    </xdr:from>
    <xdr:to>
      <xdr:col>50</xdr:col>
      <xdr:colOff>114300</xdr:colOff>
      <xdr:row>63</xdr:row>
      <xdr:rowOff>78567</xdr:rowOff>
    </xdr:to>
    <xdr:cxnSp macro="">
      <xdr:nvCxnSpPr>
        <xdr:cNvPr id="205" name="直線コネクタ 204">
          <a:extLst>
            <a:ext uri="{FF2B5EF4-FFF2-40B4-BE49-F238E27FC236}">
              <a16:creationId xmlns:a16="http://schemas.microsoft.com/office/drawing/2014/main" xmlns="" id="{B6812F6D-9A6D-4C7D-9840-DEAB6FD225A3}"/>
            </a:ext>
          </a:extLst>
        </xdr:cNvPr>
        <xdr:cNvCxnSpPr/>
      </xdr:nvCxnSpPr>
      <xdr:spPr>
        <a:xfrm flipV="1">
          <a:off x="8750300" y="10803754"/>
          <a:ext cx="8890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06" name="n_1aveValue【橋りょう・トンネル】&#10;一人当たり有形固定資産（償却資産）額">
          <a:extLst>
            <a:ext uri="{FF2B5EF4-FFF2-40B4-BE49-F238E27FC236}">
              <a16:creationId xmlns:a16="http://schemas.microsoft.com/office/drawing/2014/main" xmlns="" id="{773E2B1E-9BE8-4923-AF00-87A889625D76}"/>
            </a:ext>
          </a:extLst>
        </xdr:cNvPr>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7" name="n_2aveValue【橋りょう・トンネル】&#10;一人当たり有形固定資産（償却資産）額">
          <a:extLst>
            <a:ext uri="{FF2B5EF4-FFF2-40B4-BE49-F238E27FC236}">
              <a16:creationId xmlns:a16="http://schemas.microsoft.com/office/drawing/2014/main" xmlns="" id="{92ECBC9C-0179-4060-90A7-A41F8273E0DA}"/>
            </a:ext>
          </a:extLst>
        </xdr:cNvPr>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44331</xdr:rowOff>
    </xdr:from>
    <xdr:ext cx="599010" cy="259045"/>
    <xdr:sp macro="" textlink="">
      <xdr:nvSpPr>
        <xdr:cNvPr id="208" name="n_1mainValue【橋りょう・トンネル】&#10;一人当たり有形固定資産（償却資産）額">
          <a:extLst>
            <a:ext uri="{FF2B5EF4-FFF2-40B4-BE49-F238E27FC236}">
              <a16:creationId xmlns:a16="http://schemas.microsoft.com/office/drawing/2014/main" xmlns="" id="{FCD89302-D384-47D2-8B02-AA44C8C0A799}"/>
            </a:ext>
          </a:extLst>
        </xdr:cNvPr>
        <xdr:cNvSpPr txBox="1"/>
      </xdr:nvSpPr>
      <xdr:spPr>
        <a:xfrm>
          <a:off x="9327095" y="1084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120494</xdr:rowOff>
    </xdr:from>
    <xdr:ext cx="599010" cy="259045"/>
    <xdr:sp macro="" textlink="">
      <xdr:nvSpPr>
        <xdr:cNvPr id="209" name="n_2mainValue【橋りょう・トンネル】&#10;一人当たり有形固定資産（償却資産）額">
          <a:extLst>
            <a:ext uri="{FF2B5EF4-FFF2-40B4-BE49-F238E27FC236}">
              <a16:creationId xmlns:a16="http://schemas.microsoft.com/office/drawing/2014/main" xmlns="" id="{975283FE-9F35-4B04-BF2F-EFDF3BAF01E8}"/>
            </a:ext>
          </a:extLst>
        </xdr:cNvPr>
        <xdr:cNvSpPr txBox="1"/>
      </xdr:nvSpPr>
      <xdr:spPr>
        <a:xfrm>
          <a:off x="8450795" y="1092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xmlns="" id="{77FB6AD6-70FC-42F2-8181-0E490239B49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xmlns="" id="{6F219EAE-522D-423B-91AD-1D6E2DAC93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xmlns="" id="{DAA9AF71-49A6-486C-BD3E-FE81BE4AD9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xmlns="" id="{065882AA-D7A1-4C4D-95E8-E65BB51AD6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xmlns="" id="{112F53BE-C055-4861-B8B0-9DD3DCD1E3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xmlns="" id="{E63238B7-0B78-4512-8262-C0BB905804B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xmlns="" id="{27AB2E46-0711-4A5B-8E05-419EF48124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xmlns="" id="{71744AE3-737C-412D-9B78-59B831CF82E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xmlns="" id="{F2B8C067-4AFA-45E7-9E16-3FD8572917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xmlns="" id="{85750488-D13E-426D-97CE-418B46E5884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a:extLst>
            <a:ext uri="{FF2B5EF4-FFF2-40B4-BE49-F238E27FC236}">
              <a16:creationId xmlns:a16="http://schemas.microsoft.com/office/drawing/2014/main" xmlns="" id="{55E85474-0A40-45AF-9212-EADCF7ED2CD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a:extLst>
            <a:ext uri="{FF2B5EF4-FFF2-40B4-BE49-F238E27FC236}">
              <a16:creationId xmlns:a16="http://schemas.microsoft.com/office/drawing/2014/main" xmlns="" id="{3C6995C9-74C5-4F81-AFC0-8DEB3208415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a:extLst>
            <a:ext uri="{FF2B5EF4-FFF2-40B4-BE49-F238E27FC236}">
              <a16:creationId xmlns:a16="http://schemas.microsoft.com/office/drawing/2014/main" xmlns="" id="{488B22AD-574E-41D8-B006-036E9B6A464E}"/>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a:extLst>
            <a:ext uri="{FF2B5EF4-FFF2-40B4-BE49-F238E27FC236}">
              <a16:creationId xmlns:a16="http://schemas.microsoft.com/office/drawing/2014/main" xmlns="" id="{3E2ABB4C-14E2-435B-B57C-603BE0BA1EE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a:extLst>
            <a:ext uri="{FF2B5EF4-FFF2-40B4-BE49-F238E27FC236}">
              <a16:creationId xmlns:a16="http://schemas.microsoft.com/office/drawing/2014/main" xmlns="" id="{B3A78412-4B7C-4AEA-8563-5B4DEFBFF08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a:extLst>
            <a:ext uri="{FF2B5EF4-FFF2-40B4-BE49-F238E27FC236}">
              <a16:creationId xmlns:a16="http://schemas.microsoft.com/office/drawing/2014/main" xmlns="" id="{9C019F84-801A-4986-9AAF-DA1588B3668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a:extLst>
            <a:ext uri="{FF2B5EF4-FFF2-40B4-BE49-F238E27FC236}">
              <a16:creationId xmlns:a16="http://schemas.microsoft.com/office/drawing/2014/main" xmlns="" id="{6367B784-0DC2-4733-B226-66BB939CF10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a:extLst>
            <a:ext uri="{FF2B5EF4-FFF2-40B4-BE49-F238E27FC236}">
              <a16:creationId xmlns:a16="http://schemas.microsoft.com/office/drawing/2014/main" xmlns="" id="{BBB66FC7-36B5-4564-9A48-3EE201C1643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xmlns="" id="{EE2026A0-B659-412E-8409-04FB7DF27A3B}"/>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xmlns="" id="{39A4E6FC-E593-43DE-8271-523E2B780C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xmlns="" id="{10334088-B383-46F0-89B2-D61E25A3AB4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xmlns="" id="{E531B776-9BCF-466D-805A-3ADFDDB75EB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2" name="直線コネクタ 231">
          <a:extLst>
            <a:ext uri="{FF2B5EF4-FFF2-40B4-BE49-F238E27FC236}">
              <a16:creationId xmlns:a16="http://schemas.microsoft.com/office/drawing/2014/main" xmlns="" id="{0238F9EB-4DA8-479F-945F-BE699FC2988C}"/>
            </a:ext>
          </a:extLst>
        </xdr:cNvPr>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3" name="【公営住宅】&#10;有形固定資産減価償却率最小値テキスト">
          <a:extLst>
            <a:ext uri="{FF2B5EF4-FFF2-40B4-BE49-F238E27FC236}">
              <a16:creationId xmlns:a16="http://schemas.microsoft.com/office/drawing/2014/main" xmlns="" id="{605AFEE3-3582-40D4-8271-9A377ADBCFB8}"/>
            </a:ext>
          </a:extLst>
        </xdr:cNvPr>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4" name="直線コネクタ 233">
          <a:extLst>
            <a:ext uri="{FF2B5EF4-FFF2-40B4-BE49-F238E27FC236}">
              <a16:creationId xmlns:a16="http://schemas.microsoft.com/office/drawing/2014/main" xmlns="" id="{14A0A150-41A8-4E3E-BA11-8DB1355B7A85}"/>
            </a:ext>
          </a:extLst>
        </xdr:cNvPr>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5" name="【公営住宅】&#10;有形固定資産減価償却率最大値テキスト">
          <a:extLst>
            <a:ext uri="{FF2B5EF4-FFF2-40B4-BE49-F238E27FC236}">
              <a16:creationId xmlns:a16="http://schemas.microsoft.com/office/drawing/2014/main" xmlns="" id="{F735F018-F488-4D58-A675-D787F3D53F74}"/>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6" name="直線コネクタ 235">
          <a:extLst>
            <a:ext uri="{FF2B5EF4-FFF2-40B4-BE49-F238E27FC236}">
              <a16:creationId xmlns:a16="http://schemas.microsoft.com/office/drawing/2014/main" xmlns="" id="{86581051-C283-4FF5-97AD-2B309BB3BA65}"/>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37" name="【公営住宅】&#10;有形固定資産減価償却率平均値テキスト">
          <a:extLst>
            <a:ext uri="{FF2B5EF4-FFF2-40B4-BE49-F238E27FC236}">
              <a16:creationId xmlns:a16="http://schemas.microsoft.com/office/drawing/2014/main" xmlns="" id="{E1A4056E-C89C-43DA-B1F8-C279245622B1}"/>
            </a:ext>
          </a:extLst>
        </xdr:cNvPr>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8" name="フローチャート: 判断 237">
          <a:extLst>
            <a:ext uri="{FF2B5EF4-FFF2-40B4-BE49-F238E27FC236}">
              <a16:creationId xmlns:a16="http://schemas.microsoft.com/office/drawing/2014/main" xmlns="" id="{DB1E2CB6-8E67-46BC-9B3D-C057C2AF0630}"/>
            </a:ext>
          </a:extLst>
        </xdr:cNvPr>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9" name="フローチャート: 判断 238">
          <a:extLst>
            <a:ext uri="{FF2B5EF4-FFF2-40B4-BE49-F238E27FC236}">
              <a16:creationId xmlns:a16="http://schemas.microsoft.com/office/drawing/2014/main" xmlns="" id="{326B1B4B-3A0C-43BE-92B5-A04A2E282FE9}"/>
            </a:ext>
          </a:extLst>
        </xdr:cNvPr>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0" name="フローチャート: 判断 239">
          <a:extLst>
            <a:ext uri="{FF2B5EF4-FFF2-40B4-BE49-F238E27FC236}">
              <a16:creationId xmlns:a16="http://schemas.microsoft.com/office/drawing/2014/main" xmlns="" id="{D6C2B4DA-8288-47A4-BC09-5AAD45051E6C}"/>
            </a:ext>
          </a:extLst>
        </xdr:cNvPr>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93A1C70D-C770-44B8-ABC6-CF3EEE872F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9BDCE415-2AF7-489B-AD02-840B4AD660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xmlns="" id="{FCB67F91-B711-47E7-958A-56A8FE38C2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0CC91515-8983-4587-BA4A-34790571073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F50D631C-412E-40F7-8B3C-D0BFD8D051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26163</xdr:rowOff>
    </xdr:from>
    <xdr:to>
      <xdr:col>20</xdr:col>
      <xdr:colOff>38100</xdr:colOff>
      <xdr:row>83</xdr:row>
      <xdr:rowOff>127763</xdr:rowOff>
    </xdr:to>
    <xdr:sp macro="" textlink="">
      <xdr:nvSpPr>
        <xdr:cNvPr id="246" name="楕円 245">
          <a:extLst>
            <a:ext uri="{FF2B5EF4-FFF2-40B4-BE49-F238E27FC236}">
              <a16:creationId xmlns:a16="http://schemas.microsoft.com/office/drawing/2014/main" xmlns="" id="{977696B9-F6EA-4ABD-8016-30172F6CBED0}"/>
            </a:ext>
          </a:extLst>
        </xdr:cNvPr>
        <xdr:cNvSpPr/>
      </xdr:nvSpPr>
      <xdr:spPr>
        <a:xfrm>
          <a:off x="3746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42163</xdr:rowOff>
    </xdr:from>
    <xdr:to>
      <xdr:col>15</xdr:col>
      <xdr:colOff>101600</xdr:colOff>
      <xdr:row>85</xdr:row>
      <xdr:rowOff>143763</xdr:rowOff>
    </xdr:to>
    <xdr:sp macro="" textlink="">
      <xdr:nvSpPr>
        <xdr:cNvPr id="247" name="楕円 246">
          <a:extLst>
            <a:ext uri="{FF2B5EF4-FFF2-40B4-BE49-F238E27FC236}">
              <a16:creationId xmlns:a16="http://schemas.microsoft.com/office/drawing/2014/main" xmlns="" id="{8357BE2D-FCF8-4B95-81CB-2DED84E4652B}"/>
            </a:ext>
          </a:extLst>
        </xdr:cNvPr>
        <xdr:cNvSpPr/>
      </xdr:nvSpPr>
      <xdr:spPr>
        <a:xfrm>
          <a:off x="2857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76963</xdr:rowOff>
    </xdr:from>
    <xdr:to>
      <xdr:col>19</xdr:col>
      <xdr:colOff>177800</xdr:colOff>
      <xdr:row>85</xdr:row>
      <xdr:rowOff>92963</xdr:rowOff>
    </xdr:to>
    <xdr:cxnSp macro="">
      <xdr:nvCxnSpPr>
        <xdr:cNvPr id="248" name="直線コネクタ 247">
          <a:extLst>
            <a:ext uri="{FF2B5EF4-FFF2-40B4-BE49-F238E27FC236}">
              <a16:creationId xmlns:a16="http://schemas.microsoft.com/office/drawing/2014/main" xmlns="" id="{C6866286-2935-4C69-80A6-18CE0E35B749}"/>
            </a:ext>
          </a:extLst>
        </xdr:cNvPr>
        <xdr:cNvCxnSpPr/>
      </xdr:nvCxnSpPr>
      <xdr:spPr>
        <a:xfrm flipV="1">
          <a:off x="2908300" y="14307313"/>
          <a:ext cx="889000" cy="35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64279</xdr:rowOff>
    </xdr:from>
    <xdr:ext cx="405111" cy="259045"/>
    <xdr:sp macro="" textlink="">
      <xdr:nvSpPr>
        <xdr:cNvPr id="249" name="n_1aveValue【公営住宅】&#10;有形固定資産減価償却率">
          <a:extLst>
            <a:ext uri="{FF2B5EF4-FFF2-40B4-BE49-F238E27FC236}">
              <a16:creationId xmlns:a16="http://schemas.microsoft.com/office/drawing/2014/main" xmlns="" id="{7B7DDEF6-205E-4233-83EE-E823BBD7C991}"/>
            </a:ext>
          </a:extLst>
        </xdr:cNvPr>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50" name="n_2aveValue【公営住宅】&#10;有形固定資産減価償却率">
          <a:extLst>
            <a:ext uri="{FF2B5EF4-FFF2-40B4-BE49-F238E27FC236}">
              <a16:creationId xmlns:a16="http://schemas.microsoft.com/office/drawing/2014/main" xmlns="" id="{E2910B93-0161-4305-BEE8-F87FEB8E7FCE}"/>
            </a:ext>
          </a:extLst>
        </xdr:cNvPr>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118890</xdr:rowOff>
    </xdr:from>
    <xdr:ext cx="405111" cy="259045"/>
    <xdr:sp macro="" textlink="">
      <xdr:nvSpPr>
        <xdr:cNvPr id="251" name="n_1mainValue【公営住宅】&#10;有形固定資産減価償却率">
          <a:extLst>
            <a:ext uri="{FF2B5EF4-FFF2-40B4-BE49-F238E27FC236}">
              <a16:creationId xmlns:a16="http://schemas.microsoft.com/office/drawing/2014/main" xmlns="" id="{4C17E8AA-46B4-4FC0-8B6E-787FD1F0625A}"/>
            </a:ext>
          </a:extLst>
        </xdr:cNvPr>
        <xdr:cNvSpPr txBox="1"/>
      </xdr:nvSpPr>
      <xdr:spPr>
        <a:xfrm>
          <a:off x="3582044" y="143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134890</xdr:rowOff>
    </xdr:from>
    <xdr:ext cx="405111" cy="259045"/>
    <xdr:sp macro="" textlink="">
      <xdr:nvSpPr>
        <xdr:cNvPr id="252" name="n_2mainValue【公営住宅】&#10;有形固定資産減価償却率">
          <a:extLst>
            <a:ext uri="{FF2B5EF4-FFF2-40B4-BE49-F238E27FC236}">
              <a16:creationId xmlns:a16="http://schemas.microsoft.com/office/drawing/2014/main" xmlns="" id="{469892DA-8925-4A70-9990-06913A745498}"/>
            </a:ext>
          </a:extLst>
        </xdr:cNvPr>
        <xdr:cNvSpPr txBox="1"/>
      </xdr:nvSpPr>
      <xdr:spPr>
        <a:xfrm>
          <a:off x="2705744" y="1470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xmlns="" id="{E33EA270-453A-47F5-82EC-80A6785D93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xmlns="" id="{13A0214E-2A62-404E-BE15-6B8BBDF6482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xmlns="" id="{077AF625-B8E3-48CE-A605-6262D9F18E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xmlns="" id="{E76F849A-F69E-4F33-88E3-802C488F84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xmlns="" id="{4DFB7A64-4A11-4C4F-B582-D3942F8151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xmlns="" id="{77969C84-340B-4EC4-AEF4-22B9613A76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xmlns="" id="{0915B140-0C28-4E4A-B51C-6D3B1EE14E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xmlns="" id="{0652F2B9-1572-484E-8723-61BE9879C5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xmlns="" id="{4172BA64-20CB-41A1-92B3-2DFB56F423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xmlns="" id="{DAA6EDBD-20CB-48BE-94DE-D7B10275E5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a:extLst>
            <a:ext uri="{FF2B5EF4-FFF2-40B4-BE49-F238E27FC236}">
              <a16:creationId xmlns:a16="http://schemas.microsoft.com/office/drawing/2014/main" xmlns="" id="{6837C297-1E02-48A0-BB40-DA1CB8EF51C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xmlns="" id="{BC18F5C0-C81D-44D8-BECA-0BD5B41451D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a:extLst>
            <a:ext uri="{FF2B5EF4-FFF2-40B4-BE49-F238E27FC236}">
              <a16:creationId xmlns:a16="http://schemas.microsoft.com/office/drawing/2014/main" xmlns="" id="{DFBE4F18-5F48-4DD9-A77A-C9110CA7ADF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a:extLst>
            <a:ext uri="{FF2B5EF4-FFF2-40B4-BE49-F238E27FC236}">
              <a16:creationId xmlns:a16="http://schemas.microsoft.com/office/drawing/2014/main" xmlns="" id="{E7C7D15E-EDC6-4966-91E1-864DBCDE115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a:extLst>
            <a:ext uri="{FF2B5EF4-FFF2-40B4-BE49-F238E27FC236}">
              <a16:creationId xmlns:a16="http://schemas.microsoft.com/office/drawing/2014/main" xmlns="" id="{915B3947-7F46-4A65-9CEC-4E4EE0025FD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a:extLst>
            <a:ext uri="{FF2B5EF4-FFF2-40B4-BE49-F238E27FC236}">
              <a16:creationId xmlns:a16="http://schemas.microsoft.com/office/drawing/2014/main" xmlns="" id="{E0346191-6A8D-4E2B-8B46-EAA8EDAFB0F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a:extLst>
            <a:ext uri="{FF2B5EF4-FFF2-40B4-BE49-F238E27FC236}">
              <a16:creationId xmlns:a16="http://schemas.microsoft.com/office/drawing/2014/main" xmlns="" id="{9D756261-E01C-4D51-B1F5-6F05D208819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a:extLst>
            <a:ext uri="{FF2B5EF4-FFF2-40B4-BE49-F238E27FC236}">
              <a16:creationId xmlns:a16="http://schemas.microsoft.com/office/drawing/2014/main" xmlns="" id="{5BE96816-ADFB-453A-9B78-325EBF69DEA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a:extLst>
            <a:ext uri="{FF2B5EF4-FFF2-40B4-BE49-F238E27FC236}">
              <a16:creationId xmlns:a16="http://schemas.microsoft.com/office/drawing/2014/main" xmlns="" id="{03487028-A24D-4DF7-9A8C-231D5540ED7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a:extLst>
            <a:ext uri="{FF2B5EF4-FFF2-40B4-BE49-F238E27FC236}">
              <a16:creationId xmlns:a16="http://schemas.microsoft.com/office/drawing/2014/main" xmlns="" id="{FEE42E17-D528-4E50-9A34-62D550F3C7A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a:extLst>
            <a:ext uri="{FF2B5EF4-FFF2-40B4-BE49-F238E27FC236}">
              <a16:creationId xmlns:a16="http://schemas.microsoft.com/office/drawing/2014/main" xmlns="" id="{13648E0B-337E-401E-AEE6-61F6A99EADD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4" name="テキスト ボックス 273">
          <a:extLst>
            <a:ext uri="{FF2B5EF4-FFF2-40B4-BE49-F238E27FC236}">
              <a16:creationId xmlns:a16="http://schemas.microsoft.com/office/drawing/2014/main" xmlns="" id="{FAF708D5-D851-4760-BFCD-9346AF4B802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xmlns="" id="{17B38C9E-1907-4349-95BB-97E0A38BD3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a:extLst>
            <a:ext uri="{FF2B5EF4-FFF2-40B4-BE49-F238E27FC236}">
              <a16:creationId xmlns:a16="http://schemas.microsoft.com/office/drawing/2014/main" xmlns="" id="{1D4DDEDE-98F1-4610-89FF-128B361AAC8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xmlns="" id="{AE2CC960-815E-441B-B93D-10C994C516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8" name="直線コネクタ 277">
          <a:extLst>
            <a:ext uri="{FF2B5EF4-FFF2-40B4-BE49-F238E27FC236}">
              <a16:creationId xmlns:a16="http://schemas.microsoft.com/office/drawing/2014/main" xmlns="" id="{5E7DBFC5-E05C-4904-8DCB-938218191C02}"/>
            </a:ext>
          </a:extLst>
        </xdr:cNvPr>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9" name="【公営住宅】&#10;一人当たり面積最小値テキスト">
          <a:extLst>
            <a:ext uri="{FF2B5EF4-FFF2-40B4-BE49-F238E27FC236}">
              <a16:creationId xmlns:a16="http://schemas.microsoft.com/office/drawing/2014/main" xmlns="" id="{2D232FB7-442D-4AEC-9126-AACC77EDCA64}"/>
            </a:ext>
          </a:extLst>
        </xdr:cNvPr>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0" name="直線コネクタ 279">
          <a:extLst>
            <a:ext uri="{FF2B5EF4-FFF2-40B4-BE49-F238E27FC236}">
              <a16:creationId xmlns:a16="http://schemas.microsoft.com/office/drawing/2014/main" xmlns="" id="{7D2D9085-F42D-442B-A098-E71DCFA8132D}"/>
            </a:ext>
          </a:extLst>
        </xdr:cNvPr>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1" name="【公営住宅】&#10;一人当たり面積最大値テキスト">
          <a:extLst>
            <a:ext uri="{FF2B5EF4-FFF2-40B4-BE49-F238E27FC236}">
              <a16:creationId xmlns:a16="http://schemas.microsoft.com/office/drawing/2014/main" xmlns="" id="{1E58CE06-CBA9-4FA7-B289-3BDDAAC04C46}"/>
            </a:ext>
          </a:extLst>
        </xdr:cNvPr>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2" name="直線コネクタ 281">
          <a:extLst>
            <a:ext uri="{FF2B5EF4-FFF2-40B4-BE49-F238E27FC236}">
              <a16:creationId xmlns:a16="http://schemas.microsoft.com/office/drawing/2014/main" xmlns="" id="{500681E6-4DF0-41F5-975C-9CB72F9D557F}"/>
            </a:ext>
          </a:extLst>
        </xdr:cNvPr>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83" name="【公営住宅】&#10;一人当たり面積平均値テキスト">
          <a:extLst>
            <a:ext uri="{FF2B5EF4-FFF2-40B4-BE49-F238E27FC236}">
              <a16:creationId xmlns:a16="http://schemas.microsoft.com/office/drawing/2014/main" xmlns="" id="{39589702-013B-4CEC-894F-37833624E41B}"/>
            </a:ext>
          </a:extLst>
        </xdr:cNvPr>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4" name="フローチャート: 判断 283">
          <a:extLst>
            <a:ext uri="{FF2B5EF4-FFF2-40B4-BE49-F238E27FC236}">
              <a16:creationId xmlns:a16="http://schemas.microsoft.com/office/drawing/2014/main" xmlns="" id="{32BCE1E6-F812-432F-BF8E-8DD6F3CC204F}"/>
            </a:ext>
          </a:extLst>
        </xdr:cNvPr>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5" name="フローチャート: 判断 284">
          <a:extLst>
            <a:ext uri="{FF2B5EF4-FFF2-40B4-BE49-F238E27FC236}">
              <a16:creationId xmlns:a16="http://schemas.microsoft.com/office/drawing/2014/main" xmlns="" id="{97769452-D527-4580-B07B-9909EB2A0CCD}"/>
            </a:ext>
          </a:extLst>
        </xdr:cNvPr>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6" name="フローチャート: 判断 285">
          <a:extLst>
            <a:ext uri="{FF2B5EF4-FFF2-40B4-BE49-F238E27FC236}">
              <a16:creationId xmlns:a16="http://schemas.microsoft.com/office/drawing/2014/main" xmlns="" id="{914AAEFC-F529-4463-9FBF-535722006BEB}"/>
            </a:ext>
          </a:extLst>
        </xdr:cNvPr>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2F42CB85-D68F-459F-8EB4-8E265CD4EE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3795C1BD-AF37-4E22-A750-B8D59DE7044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9F267921-EA64-443E-B864-E38409AA2C5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EEF459EC-B1CE-4976-A4F8-5ADB189364E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C4CF5F40-0A99-4812-BD03-C5D62B1AFB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119562</xdr:rowOff>
    </xdr:from>
    <xdr:to>
      <xdr:col>50</xdr:col>
      <xdr:colOff>165100</xdr:colOff>
      <xdr:row>86</xdr:row>
      <xdr:rowOff>49712</xdr:rowOff>
    </xdr:to>
    <xdr:sp macro="" textlink="">
      <xdr:nvSpPr>
        <xdr:cNvPr id="292" name="楕円 291">
          <a:extLst>
            <a:ext uri="{FF2B5EF4-FFF2-40B4-BE49-F238E27FC236}">
              <a16:creationId xmlns:a16="http://schemas.microsoft.com/office/drawing/2014/main" xmlns="" id="{FAC756C3-D2E7-4977-8822-AEE3C0114D51}"/>
            </a:ext>
          </a:extLst>
        </xdr:cNvPr>
        <xdr:cNvSpPr/>
      </xdr:nvSpPr>
      <xdr:spPr>
        <a:xfrm>
          <a:off x="958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125930</xdr:rowOff>
    </xdr:from>
    <xdr:to>
      <xdr:col>46</xdr:col>
      <xdr:colOff>38100</xdr:colOff>
      <xdr:row>83</xdr:row>
      <xdr:rowOff>56080</xdr:rowOff>
    </xdr:to>
    <xdr:sp macro="" textlink="">
      <xdr:nvSpPr>
        <xdr:cNvPr id="293" name="楕円 292">
          <a:extLst>
            <a:ext uri="{FF2B5EF4-FFF2-40B4-BE49-F238E27FC236}">
              <a16:creationId xmlns:a16="http://schemas.microsoft.com/office/drawing/2014/main" xmlns="" id="{AA1B3FC4-6988-4EDD-A4BF-D40D04A89495}"/>
            </a:ext>
          </a:extLst>
        </xdr:cNvPr>
        <xdr:cNvSpPr/>
      </xdr:nvSpPr>
      <xdr:spPr>
        <a:xfrm>
          <a:off x="8699500" y="141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5280</xdr:rowOff>
    </xdr:from>
    <xdr:to>
      <xdr:col>50</xdr:col>
      <xdr:colOff>114300</xdr:colOff>
      <xdr:row>85</xdr:row>
      <xdr:rowOff>170362</xdr:rowOff>
    </xdr:to>
    <xdr:cxnSp macro="">
      <xdr:nvCxnSpPr>
        <xdr:cNvPr id="294" name="直線コネクタ 293">
          <a:extLst>
            <a:ext uri="{FF2B5EF4-FFF2-40B4-BE49-F238E27FC236}">
              <a16:creationId xmlns:a16="http://schemas.microsoft.com/office/drawing/2014/main" xmlns="" id="{CBDA2BB2-D442-4735-8D0C-8BE93FBC9AA6}"/>
            </a:ext>
          </a:extLst>
        </xdr:cNvPr>
        <xdr:cNvCxnSpPr/>
      </xdr:nvCxnSpPr>
      <xdr:spPr>
        <a:xfrm>
          <a:off x="8750300" y="14235630"/>
          <a:ext cx="889000" cy="50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95" name="n_1aveValue【公営住宅】&#10;一人当たり面積">
          <a:extLst>
            <a:ext uri="{FF2B5EF4-FFF2-40B4-BE49-F238E27FC236}">
              <a16:creationId xmlns:a16="http://schemas.microsoft.com/office/drawing/2014/main" xmlns="" id="{012DF956-F6D5-4127-B77D-FE183AFC741B}"/>
            </a:ext>
          </a:extLst>
        </xdr:cNvPr>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93417</xdr:rowOff>
    </xdr:from>
    <xdr:ext cx="469744" cy="259045"/>
    <xdr:sp macro="" textlink="">
      <xdr:nvSpPr>
        <xdr:cNvPr id="296" name="n_2aveValue【公営住宅】&#10;一人当たり面積">
          <a:extLst>
            <a:ext uri="{FF2B5EF4-FFF2-40B4-BE49-F238E27FC236}">
              <a16:creationId xmlns:a16="http://schemas.microsoft.com/office/drawing/2014/main" xmlns="" id="{8C9958DD-6471-4B03-84B3-9A111FD955B2}"/>
            </a:ext>
          </a:extLst>
        </xdr:cNvPr>
        <xdr:cNvSpPr txBox="1"/>
      </xdr:nvSpPr>
      <xdr:spPr>
        <a:xfrm>
          <a:off x="8515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40839</xdr:rowOff>
    </xdr:from>
    <xdr:ext cx="469744" cy="259045"/>
    <xdr:sp macro="" textlink="">
      <xdr:nvSpPr>
        <xdr:cNvPr id="297" name="n_1mainValue【公営住宅】&#10;一人当たり面積">
          <a:extLst>
            <a:ext uri="{FF2B5EF4-FFF2-40B4-BE49-F238E27FC236}">
              <a16:creationId xmlns:a16="http://schemas.microsoft.com/office/drawing/2014/main" xmlns="" id="{95EDF83D-A8FF-4531-99A0-1815904A69F8}"/>
            </a:ext>
          </a:extLst>
        </xdr:cNvPr>
        <xdr:cNvSpPr txBox="1"/>
      </xdr:nvSpPr>
      <xdr:spPr>
        <a:xfrm>
          <a:off x="9391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72607</xdr:rowOff>
    </xdr:from>
    <xdr:ext cx="469744" cy="259045"/>
    <xdr:sp macro="" textlink="">
      <xdr:nvSpPr>
        <xdr:cNvPr id="298" name="n_2mainValue【公営住宅】&#10;一人当たり面積">
          <a:extLst>
            <a:ext uri="{FF2B5EF4-FFF2-40B4-BE49-F238E27FC236}">
              <a16:creationId xmlns:a16="http://schemas.microsoft.com/office/drawing/2014/main" xmlns="" id="{9F16F5FE-3D6E-49B6-892C-AE83B4B45D64}"/>
            </a:ext>
          </a:extLst>
        </xdr:cNvPr>
        <xdr:cNvSpPr txBox="1"/>
      </xdr:nvSpPr>
      <xdr:spPr>
        <a:xfrm>
          <a:off x="8515427" y="1396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xmlns="" id="{172E60F4-FD39-42A5-B1F1-9614A8C3E6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xmlns="" id="{6B2253AA-85D4-417C-8963-AF32E273B87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xmlns="" id="{C3982F70-9931-408B-86BF-6CAAABEDF4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xmlns="" id="{C012A5A6-2449-40C1-B2C8-69B35333AA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xmlns="" id="{1A55F824-DF45-4568-AF70-E69F32C973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xmlns="" id="{61E73F1E-FC0D-4CA8-9F18-4CBB350C56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xmlns="" id="{86F9911B-13EC-496E-94C7-E8EE0EE27B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xmlns="" id="{97F81C87-92FD-4203-9944-0DEB67B21C5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xmlns="" id="{6E88120D-3666-42F5-9C02-F330C714377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xmlns="" id="{F8861B6E-BC3D-4203-BE22-1C6596BED4C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9" name="直線コネクタ 308">
          <a:extLst>
            <a:ext uri="{FF2B5EF4-FFF2-40B4-BE49-F238E27FC236}">
              <a16:creationId xmlns:a16="http://schemas.microsoft.com/office/drawing/2014/main" xmlns="" id="{036913C3-C486-429F-B39C-71BBD4BBC16A}"/>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10" name="テキスト ボックス 309">
          <a:extLst>
            <a:ext uri="{FF2B5EF4-FFF2-40B4-BE49-F238E27FC236}">
              <a16:creationId xmlns:a16="http://schemas.microsoft.com/office/drawing/2014/main" xmlns="" id="{F147D202-AB50-46F1-A280-1C197100A40D}"/>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1" name="直線コネクタ 310">
          <a:extLst>
            <a:ext uri="{FF2B5EF4-FFF2-40B4-BE49-F238E27FC236}">
              <a16:creationId xmlns:a16="http://schemas.microsoft.com/office/drawing/2014/main" xmlns="" id="{8D7B7D83-BD20-43A4-91BC-7E4F4E8DE416}"/>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2" name="テキスト ボックス 311">
          <a:extLst>
            <a:ext uri="{FF2B5EF4-FFF2-40B4-BE49-F238E27FC236}">
              <a16:creationId xmlns:a16="http://schemas.microsoft.com/office/drawing/2014/main" xmlns="" id="{A0728693-B83E-432F-BEB9-5FF58C4BDAA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3" name="直線コネクタ 312">
          <a:extLst>
            <a:ext uri="{FF2B5EF4-FFF2-40B4-BE49-F238E27FC236}">
              <a16:creationId xmlns:a16="http://schemas.microsoft.com/office/drawing/2014/main" xmlns="" id="{475F2877-6F4E-4E07-92AD-3F27ACAAD6C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4" name="テキスト ボックス 313">
          <a:extLst>
            <a:ext uri="{FF2B5EF4-FFF2-40B4-BE49-F238E27FC236}">
              <a16:creationId xmlns:a16="http://schemas.microsoft.com/office/drawing/2014/main" xmlns="" id="{0E96378B-88B6-40CD-9E34-A6EFA1C025C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5" name="直線コネクタ 314">
          <a:extLst>
            <a:ext uri="{FF2B5EF4-FFF2-40B4-BE49-F238E27FC236}">
              <a16:creationId xmlns:a16="http://schemas.microsoft.com/office/drawing/2014/main" xmlns="" id="{EA234250-FEEA-44B0-8B99-96573EAA46E7}"/>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6" name="テキスト ボックス 315">
          <a:extLst>
            <a:ext uri="{FF2B5EF4-FFF2-40B4-BE49-F238E27FC236}">
              <a16:creationId xmlns:a16="http://schemas.microsoft.com/office/drawing/2014/main" xmlns="" id="{042FAB20-6C71-455C-952F-8FE1F6B4193F}"/>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xmlns="" id="{43A0253E-4DE0-4C5E-B43F-822E1DB561E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8" name="テキスト ボックス 317">
          <a:extLst>
            <a:ext uri="{FF2B5EF4-FFF2-40B4-BE49-F238E27FC236}">
              <a16:creationId xmlns:a16="http://schemas.microsoft.com/office/drawing/2014/main" xmlns="" id="{ED897D07-8A31-4104-BDF1-1D1B676F8404}"/>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a:extLst>
            <a:ext uri="{FF2B5EF4-FFF2-40B4-BE49-F238E27FC236}">
              <a16:creationId xmlns:a16="http://schemas.microsoft.com/office/drawing/2014/main" xmlns="" id="{F2A2470D-2F20-42E1-A95C-E47F61BB10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37337</xdr:rowOff>
    </xdr:from>
    <xdr:to>
      <xdr:col>24</xdr:col>
      <xdr:colOff>62865</xdr:colOff>
      <xdr:row>108</xdr:row>
      <xdr:rowOff>76200</xdr:rowOff>
    </xdr:to>
    <xdr:cxnSp macro="">
      <xdr:nvCxnSpPr>
        <xdr:cNvPr id="320" name="直線コネクタ 319">
          <a:extLst>
            <a:ext uri="{FF2B5EF4-FFF2-40B4-BE49-F238E27FC236}">
              <a16:creationId xmlns:a16="http://schemas.microsoft.com/office/drawing/2014/main" xmlns="" id="{4523D3B4-E003-47D4-B5F9-9D17CB1810B0}"/>
            </a:ext>
          </a:extLst>
        </xdr:cNvPr>
        <xdr:cNvCxnSpPr/>
      </xdr:nvCxnSpPr>
      <xdr:spPr>
        <a:xfrm flipV="1">
          <a:off x="4634865" y="17182337"/>
          <a:ext cx="0" cy="14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21" name="【港湾・漁港】&#10;有形固定資産減価償却率最小値テキスト">
          <a:extLst>
            <a:ext uri="{FF2B5EF4-FFF2-40B4-BE49-F238E27FC236}">
              <a16:creationId xmlns:a16="http://schemas.microsoft.com/office/drawing/2014/main" xmlns="" id="{32F1FFEB-1733-432A-96F0-AADE95A75E73}"/>
            </a:ext>
          </a:extLst>
        </xdr:cNvPr>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22" name="直線コネクタ 321">
          <a:extLst>
            <a:ext uri="{FF2B5EF4-FFF2-40B4-BE49-F238E27FC236}">
              <a16:creationId xmlns:a16="http://schemas.microsoft.com/office/drawing/2014/main" xmlns="" id="{78ED49AA-0887-41E9-A2A7-86599E47E50A}"/>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155464</xdr:rowOff>
    </xdr:from>
    <xdr:ext cx="405111" cy="259045"/>
    <xdr:sp macro="" textlink="">
      <xdr:nvSpPr>
        <xdr:cNvPr id="323" name="【港湾・漁港】&#10;有形固定資産減価償却率最大値テキスト">
          <a:extLst>
            <a:ext uri="{FF2B5EF4-FFF2-40B4-BE49-F238E27FC236}">
              <a16:creationId xmlns:a16="http://schemas.microsoft.com/office/drawing/2014/main" xmlns="" id="{9BAEA710-B6EB-4706-9E2E-029558330167}"/>
            </a:ext>
          </a:extLst>
        </xdr:cNvPr>
        <xdr:cNvSpPr txBox="1"/>
      </xdr:nvSpPr>
      <xdr:spPr>
        <a:xfrm>
          <a:off x="4673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37337</xdr:rowOff>
    </xdr:from>
    <xdr:to>
      <xdr:col>24</xdr:col>
      <xdr:colOff>152400</xdr:colOff>
      <xdr:row>100</xdr:row>
      <xdr:rowOff>37337</xdr:rowOff>
    </xdr:to>
    <xdr:cxnSp macro="">
      <xdr:nvCxnSpPr>
        <xdr:cNvPr id="324" name="直線コネクタ 323">
          <a:extLst>
            <a:ext uri="{FF2B5EF4-FFF2-40B4-BE49-F238E27FC236}">
              <a16:creationId xmlns:a16="http://schemas.microsoft.com/office/drawing/2014/main" xmlns="" id="{A8D549A4-8BAE-47D6-A1B5-4DDC2552AB81}"/>
            </a:ext>
          </a:extLst>
        </xdr:cNvPr>
        <xdr:cNvCxnSpPr/>
      </xdr:nvCxnSpPr>
      <xdr:spPr>
        <a:xfrm>
          <a:off x="4546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51833</xdr:rowOff>
    </xdr:from>
    <xdr:ext cx="405111" cy="259045"/>
    <xdr:sp macro="" textlink="">
      <xdr:nvSpPr>
        <xdr:cNvPr id="325" name="【港湾・漁港】&#10;有形固定資産減価償却率平均値テキスト">
          <a:extLst>
            <a:ext uri="{FF2B5EF4-FFF2-40B4-BE49-F238E27FC236}">
              <a16:creationId xmlns:a16="http://schemas.microsoft.com/office/drawing/2014/main" xmlns="" id="{A0A3ACEB-10DA-42F7-8ED5-68A66BDBBA92}"/>
            </a:ext>
          </a:extLst>
        </xdr:cNvPr>
        <xdr:cNvSpPr txBox="1"/>
      </xdr:nvSpPr>
      <xdr:spPr>
        <a:xfrm>
          <a:off x="4673600" y="171968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73406</xdr:rowOff>
    </xdr:from>
    <xdr:to>
      <xdr:col>24</xdr:col>
      <xdr:colOff>114300</xdr:colOff>
      <xdr:row>101</xdr:row>
      <xdr:rowOff>3556</xdr:rowOff>
    </xdr:to>
    <xdr:sp macro="" textlink="">
      <xdr:nvSpPr>
        <xdr:cNvPr id="326" name="フローチャート: 判断 325">
          <a:extLst>
            <a:ext uri="{FF2B5EF4-FFF2-40B4-BE49-F238E27FC236}">
              <a16:creationId xmlns:a16="http://schemas.microsoft.com/office/drawing/2014/main" xmlns="" id="{3FA97F86-0589-470A-A1C3-3F7D1DD0D8B4}"/>
            </a:ext>
          </a:extLst>
        </xdr:cNvPr>
        <xdr:cNvSpPr/>
      </xdr:nvSpPr>
      <xdr:spPr>
        <a:xfrm>
          <a:off x="45847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103124</xdr:rowOff>
    </xdr:from>
    <xdr:to>
      <xdr:col>20</xdr:col>
      <xdr:colOff>38100</xdr:colOff>
      <xdr:row>101</xdr:row>
      <xdr:rowOff>33274</xdr:rowOff>
    </xdr:to>
    <xdr:sp macro="" textlink="">
      <xdr:nvSpPr>
        <xdr:cNvPr id="327" name="フローチャート: 判断 326">
          <a:extLst>
            <a:ext uri="{FF2B5EF4-FFF2-40B4-BE49-F238E27FC236}">
              <a16:creationId xmlns:a16="http://schemas.microsoft.com/office/drawing/2014/main" xmlns="" id="{49E02B11-3653-40B5-B341-D9F73C797AEE}"/>
            </a:ext>
          </a:extLst>
        </xdr:cNvPr>
        <xdr:cNvSpPr/>
      </xdr:nvSpPr>
      <xdr:spPr>
        <a:xfrm>
          <a:off x="3746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66548</xdr:rowOff>
    </xdr:from>
    <xdr:to>
      <xdr:col>15</xdr:col>
      <xdr:colOff>101600</xdr:colOff>
      <xdr:row>100</xdr:row>
      <xdr:rowOff>168148</xdr:rowOff>
    </xdr:to>
    <xdr:sp macro="" textlink="">
      <xdr:nvSpPr>
        <xdr:cNvPr id="328" name="フローチャート: 判断 327">
          <a:extLst>
            <a:ext uri="{FF2B5EF4-FFF2-40B4-BE49-F238E27FC236}">
              <a16:creationId xmlns:a16="http://schemas.microsoft.com/office/drawing/2014/main" xmlns="" id="{E1055ED0-1C19-4F5A-AFED-77205EC829EA}"/>
            </a:ext>
          </a:extLst>
        </xdr:cNvPr>
        <xdr:cNvSpPr/>
      </xdr:nvSpPr>
      <xdr:spPr>
        <a:xfrm>
          <a:off x="2857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xmlns="" id="{DBE3157F-6320-4038-9438-95F04D10F57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xmlns="" id="{05D9D016-AEE8-4059-887C-24396BBAEFB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xmlns="" id="{A9E234D7-3874-496E-81F3-219F7DDC5AC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xmlns="" id="{7F4020C3-FD7A-4B30-A85B-02603F30A5B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xmlns="" id="{1C82F5EE-6B2E-4A9A-99B3-49EA4DE09D3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91694</xdr:rowOff>
    </xdr:from>
    <xdr:to>
      <xdr:col>15</xdr:col>
      <xdr:colOff>101600</xdr:colOff>
      <xdr:row>104</xdr:row>
      <xdr:rowOff>21844</xdr:rowOff>
    </xdr:to>
    <xdr:sp macro="" textlink="">
      <xdr:nvSpPr>
        <xdr:cNvPr id="334" name="楕円 333">
          <a:extLst>
            <a:ext uri="{FF2B5EF4-FFF2-40B4-BE49-F238E27FC236}">
              <a16:creationId xmlns:a16="http://schemas.microsoft.com/office/drawing/2014/main" xmlns="" id="{3A027B35-5115-48BF-8E6F-80F6557DC403}"/>
            </a:ext>
          </a:extLst>
        </xdr:cNvPr>
        <xdr:cNvSpPr/>
      </xdr:nvSpPr>
      <xdr:spPr>
        <a:xfrm>
          <a:off x="2857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49801</xdr:rowOff>
    </xdr:from>
    <xdr:ext cx="405111" cy="259045"/>
    <xdr:sp macro="" textlink="">
      <xdr:nvSpPr>
        <xdr:cNvPr id="335" name="n_1aveValue【港湾・漁港】&#10;有形固定資産減価償却率">
          <a:extLst>
            <a:ext uri="{FF2B5EF4-FFF2-40B4-BE49-F238E27FC236}">
              <a16:creationId xmlns:a16="http://schemas.microsoft.com/office/drawing/2014/main" xmlns="" id="{2EB3FB21-6274-4E4D-B88F-8A3D456D5824}"/>
            </a:ext>
          </a:extLst>
        </xdr:cNvPr>
        <xdr:cNvSpPr txBox="1"/>
      </xdr:nvSpPr>
      <xdr:spPr>
        <a:xfrm>
          <a:off x="358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13225</xdr:rowOff>
    </xdr:from>
    <xdr:ext cx="405111" cy="259045"/>
    <xdr:sp macro="" textlink="">
      <xdr:nvSpPr>
        <xdr:cNvPr id="336" name="n_2aveValue【港湾・漁港】&#10;有形固定資産減価償却率">
          <a:extLst>
            <a:ext uri="{FF2B5EF4-FFF2-40B4-BE49-F238E27FC236}">
              <a16:creationId xmlns:a16="http://schemas.microsoft.com/office/drawing/2014/main" xmlns="" id="{63039BAE-5355-42EF-8237-8A92F8672F52}"/>
            </a:ext>
          </a:extLst>
        </xdr:cNvPr>
        <xdr:cNvSpPr txBox="1"/>
      </xdr:nvSpPr>
      <xdr:spPr>
        <a:xfrm>
          <a:off x="2705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12971</xdr:rowOff>
    </xdr:from>
    <xdr:ext cx="405111" cy="259045"/>
    <xdr:sp macro="" textlink="">
      <xdr:nvSpPr>
        <xdr:cNvPr id="337" name="n_2mainValue【港湾・漁港】&#10;有形固定資産減価償却率">
          <a:extLst>
            <a:ext uri="{FF2B5EF4-FFF2-40B4-BE49-F238E27FC236}">
              <a16:creationId xmlns:a16="http://schemas.microsoft.com/office/drawing/2014/main" xmlns="" id="{562A7807-A0AC-4307-87D3-A68A8A1F8E2A}"/>
            </a:ext>
          </a:extLst>
        </xdr:cNvPr>
        <xdr:cNvSpPr txBox="1"/>
      </xdr:nvSpPr>
      <xdr:spPr>
        <a:xfrm>
          <a:off x="27057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xmlns="" id="{E5EAF7F4-CCD3-4589-ACD4-2FF29A11E96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xmlns="" id="{C37717F1-5926-402E-82A6-04AAFD2337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xmlns="" id="{D84F44E6-8797-47EE-AB88-EF12688913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xmlns="" id="{E781DCCF-5FF2-4CE5-B397-13D3A5A5EBE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xmlns="" id="{F1AA3708-D515-471E-A827-1E6FB708AB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xmlns="" id="{73B291F4-1426-4CBB-8B5D-D1FE646EF1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xmlns="" id="{15987AA7-2E6B-4EF0-B2AA-D8A4A0A229D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xmlns="" id="{46F1FDF9-3A5E-4B9F-933A-DCDC78A717E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xmlns="" id="{BFDADFB7-270F-4A3A-8AB7-BA1B4A8E696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xmlns="" id="{679DCA7A-8761-493F-9040-AC11DFAB00C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8" name="直線コネクタ 347">
          <a:extLst>
            <a:ext uri="{FF2B5EF4-FFF2-40B4-BE49-F238E27FC236}">
              <a16:creationId xmlns:a16="http://schemas.microsoft.com/office/drawing/2014/main" xmlns="" id="{54DF9867-66BD-4C32-86FC-52B481AA1F75}"/>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49" name="テキスト ボックス 348">
          <a:extLst>
            <a:ext uri="{FF2B5EF4-FFF2-40B4-BE49-F238E27FC236}">
              <a16:creationId xmlns:a16="http://schemas.microsoft.com/office/drawing/2014/main" xmlns="" id="{3E968E87-7B13-4299-9C37-A54B5113E78E}"/>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xmlns="" id="{06EDDAD6-B30F-4ABF-8E3C-1A8183981EC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1" name="テキスト ボックス 350">
          <a:extLst>
            <a:ext uri="{FF2B5EF4-FFF2-40B4-BE49-F238E27FC236}">
              <a16:creationId xmlns:a16="http://schemas.microsoft.com/office/drawing/2014/main" xmlns="" id="{87AFF169-50A7-4DC0-9542-ADA308DA6963}"/>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2" name="直線コネクタ 351">
          <a:extLst>
            <a:ext uri="{FF2B5EF4-FFF2-40B4-BE49-F238E27FC236}">
              <a16:creationId xmlns:a16="http://schemas.microsoft.com/office/drawing/2014/main" xmlns="" id="{D0742A92-9FA8-4E64-9564-3BE48547C994}"/>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53" name="テキスト ボックス 352">
          <a:extLst>
            <a:ext uri="{FF2B5EF4-FFF2-40B4-BE49-F238E27FC236}">
              <a16:creationId xmlns:a16="http://schemas.microsoft.com/office/drawing/2014/main" xmlns="" id="{FDCC7586-933F-46F4-899F-F5B6BBDD66D9}"/>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xmlns="" id="{4AFCFAC9-8CB7-469A-A1FE-D2AD61BFAE0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5" name="テキスト ボックス 354">
          <a:extLst>
            <a:ext uri="{FF2B5EF4-FFF2-40B4-BE49-F238E27FC236}">
              <a16:creationId xmlns:a16="http://schemas.microsoft.com/office/drawing/2014/main" xmlns="" id="{43DA28A3-D119-4752-851D-0E1BD23CFAB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港湾・漁港】&#10;一人当たり有形固定資産（償却資産）額グラフ枠">
          <a:extLst>
            <a:ext uri="{FF2B5EF4-FFF2-40B4-BE49-F238E27FC236}">
              <a16:creationId xmlns:a16="http://schemas.microsoft.com/office/drawing/2014/main" xmlns="" id="{5926B556-956B-4276-B496-11E1821B53F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167660</xdr:rowOff>
    </xdr:from>
    <xdr:to>
      <xdr:col>54</xdr:col>
      <xdr:colOff>189865</xdr:colOff>
      <xdr:row>107</xdr:row>
      <xdr:rowOff>133104</xdr:rowOff>
    </xdr:to>
    <xdr:cxnSp macro="">
      <xdr:nvCxnSpPr>
        <xdr:cNvPr id="357" name="直線コネクタ 356">
          <a:extLst>
            <a:ext uri="{FF2B5EF4-FFF2-40B4-BE49-F238E27FC236}">
              <a16:creationId xmlns:a16="http://schemas.microsoft.com/office/drawing/2014/main" xmlns="" id="{DE364E0E-EC36-4EBA-8342-DBF26E984B5F}"/>
            </a:ext>
          </a:extLst>
        </xdr:cNvPr>
        <xdr:cNvCxnSpPr/>
      </xdr:nvCxnSpPr>
      <xdr:spPr>
        <a:xfrm flipV="1">
          <a:off x="10476865" y="17312660"/>
          <a:ext cx="0" cy="1165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136931</xdr:rowOff>
    </xdr:from>
    <xdr:ext cx="378565" cy="259045"/>
    <xdr:sp macro="" textlink="">
      <xdr:nvSpPr>
        <xdr:cNvPr id="358" name="【港湾・漁港】&#10;一人当たり有形固定資産（償却資産）額最小値テキスト">
          <a:extLst>
            <a:ext uri="{FF2B5EF4-FFF2-40B4-BE49-F238E27FC236}">
              <a16:creationId xmlns:a16="http://schemas.microsoft.com/office/drawing/2014/main" xmlns="" id="{18AB5224-0532-44E3-AA31-45E4A1F0FF3A}"/>
            </a:ext>
          </a:extLst>
        </xdr:cNvPr>
        <xdr:cNvSpPr txBox="1"/>
      </xdr:nvSpPr>
      <xdr:spPr>
        <a:xfrm>
          <a:off x="10515600" y="1848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133104</xdr:rowOff>
    </xdr:from>
    <xdr:to>
      <xdr:col>55</xdr:col>
      <xdr:colOff>88900</xdr:colOff>
      <xdr:row>107</xdr:row>
      <xdr:rowOff>133104</xdr:rowOff>
    </xdr:to>
    <xdr:cxnSp macro="">
      <xdr:nvCxnSpPr>
        <xdr:cNvPr id="359" name="直線コネクタ 358">
          <a:extLst>
            <a:ext uri="{FF2B5EF4-FFF2-40B4-BE49-F238E27FC236}">
              <a16:creationId xmlns:a16="http://schemas.microsoft.com/office/drawing/2014/main" xmlns="" id="{8A0F71F0-5D96-4A15-B799-970D1225A161}"/>
            </a:ext>
          </a:extLst>
        </xdr:cNvPr>
        <xdr:cNvCxnSpPr/>
      </xdr:nvCxnSpPr>
      <xdr:spPr>
        <a:xfrm>
          <a:off x="10388600" y="1847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114337</xdr:rowOff>
    </xdr:from>
    <xdr:ext cx="690189" cy="259045"/>
    <xdr:sp macro="" textlink="">
      <xdr:nvSpPr>
        <xdr:cNvPr id="360" name="【港湾・漁港】&#10;一人当たり有形固定資産（償却資産）額最大値テキスト">
          <a:extLst>
            <a:ext uri="{FF2B5EF4-FFF2-40B4-BE49-F238E27FC236}">
              <a16:creationId xmlns:a16="http://schemas.microsoft.com/office/drawing/2014/main" xmlns="" id="{918A19C1-5C0C-41A3-AA67-D4CCDED75B7A}"/>
            </a:ext>
          </a:extLst>
        </xdr:cNvPr>
        <xdr:cNvSpPr txBox="1"/>
      </xdr:nvSpPr>
      <xdr:spPr>
        <a:xfrm>
          <a:off x="10515600" y="17087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167660</xdr:rowOff>
    </xdr:from>
    <xdr:to>
      <xdr:col>55</xdr:col>
      <xdr:colOff>88900</xdr:colOff>
      <xdr:row>100</xdr:row>
      <xdr:rowOff>167660</xdr:rowOff>
    </xdr:to>
    <xdr:cxnSp macro="">
      <xdr:nvCxnSpPr>
        <xdr:cNvPr id="361" name="直線コネクタ 360">
          <a:extLst>
            <a:ext uri="{FF2B5EF4-FFF2-40B4-BE49-F238E27FC236}">
              <a16:creationId xmlns:a16="http://schemas.microsoft.com/office/drawing/2014/main" xmlns="" id="{5B0BC379-9FD5-4693-884B-4EEA1B3E6F9A}"/>
            </a:ext>
          </a:extLst>
        </xdr:cNvPr>
        <xdr:cNvCxnSpPr/>
      </xdr:nvCxnSpPr>
      <xdr:spPr>
        <a:xfrm>
          <a:off x="10388600" y="1731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135000</xdr:rowOff>
    </xdr:from>
    <xdr:ext cx="599010" cy="259045"/>
    <xdr:sp macro="" textlink="">
      <xdr:nvSpPr>
        <xdr:cNvPr id="362" name="【港湾・漁港】&#10;一人当たり有形固定資産（償却資産）額平均値テキスト">
          <a:extLst>
            <a:ext uri="{FF2B5EF4-FFF2-40B4-BE49-F238E27FC236}">
              <a16:creationId xmlns:a16="http://schemas.microsoft.com/office/drawing/2014/main" xmlns="" id="{91386340-8194-43AF-9E96-56693D043E87}"/>
            </a:ext>
          </a:extLst>
        </xdr:cNvPr>
        <xdr:cNvSpPr txBox="1"/>
      </xdr:nvSpPr>
      <xdr:spPr>
        <a:xfrm>
          <a:off x="10515600" y="1796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156573</xdr:rowOff>
    </xdr:from>
    <xdr:to>
      <xdr:col>55</xdr:col>
      <xdr:colOff>50800</xdr:colOff>
      <xdr:row>105</xdr:row>
      <xdr:rowOff>86723</xdr:rowOff>
    </xdr:to>
    <xdr:sp macro="" textlink="">
      <xdr:nvSpPr>
        <xdr:cNvPr id="363" name="フローチャート: 判断 362">
          <a:extLst>
            <a:ext uri="{FF2B5EF4-FFF2-40B4-BE49-F238E27FC236}">
              <a16:creationId xmlns:a16="http://schemas.microsoft.com/office/drawing/2014/main" xmlns="" id="{555B6D2A-F85F-4924-87FF-0D245BF03515}"/>
            </a:ext>
          </a:extLst>
        </xdr:cNvPr>
        <xdr:cNvSpPr/>
      </xdr:nvSpPr>
      <xdr:spPr>
        <a:xfrm>
          <a:off x="104267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50693</xdr:rowOff>
    </xdr:from>
    <xdr:to>
      <xdr:col>50</xdr:col>
      <xdr:colOff>165100</xdr:colOff>
      <xdr:row>104</xdr:row>
      <xdr:rowOff>152293</xdr:rowOff>
    </xdr:to>
    <xdr:sp macro="" textlink="">
      <xdr:nvSpPr>
        <xdr:cNvPr id="364" name="フローチャート: 判断 363">
          <a:extLst>
            <a:ext uri="{FF2B5EF4-FFF2-40B4-BE49-F238E27FC236}">
              <a16:creationId xmlns:a16="http://schemas.microsoft.com/office/drawing/2014/main" xmlns="" id="{F51D7509-855F-4464-8B09-94BB87E27F5F}"/>
            </a:ext>
          </a:extLst>
        </xdr:cNvPr>
        <xdr:cNvSpPr/>
      </xdr:nvSpPr>
      <xdr:spPr>
        <a:xfrm>
          <a:off x="9588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10781</xdr:rowOff>
    </xdr:from>
    <xdr:to>
      <xdr:col>46</xdr:col>
      <xdr:colOff>38100</xdr:colOff>
      <xdr:row>104</xdr:row>
      <xdr:rowOff>112381</xdr:rowOff>
    </xdr:to>
    <xdr:sp macro="" textlink="">
      <xdr:nvSpPr>
        <xdr:cNvPr id="365" name="フローチャート: 判断 364">
          <a:extLst>
            <a:ext uri="{FF2B5EF4-FFF2-40B4-BE49-F238E27FC236}">
              <a16:creationId xmlns:a16="http://schemas.microsoft.com/office/drawing/2014/main" xmlns="" id="{E51B9F0D-5FF8-420F-9B28-B66BBE19EFCE}"/>
            </a:ext>
          </a:extLst>
        </xdr:cNvPr>
        <xdr:cNvSpPr/>
      </xdr:nvSpPr>
      <xdr:spPr>
        <a:xfrm>
          <a:off x="8699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xmlns="" id="{439FEB86-7DD9-47A2-A4CD-923387B704A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xmlns="" id="{6E2CCBFF-52A5-4731-B561-5A7A52D966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3A7C8E55-218D-4E63-B7F5-1E6D1FC48C5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3D7FFE95-1C59-431C-949D-FC1FFBB159B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D3307AD0-C41D-49BB-AFDA-6772D47BC04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82286</xdr:rowOff>
    </xdr:from>
    <xdr:to>
      <xdr:col>46</xdr:col>
      <xdr:colOff>38100</xdr:colOff>
      <xdr:row>108</xdr:row>
      <xdr:rowOff>12436</xdr:rowOff>
    </xdr:to>
    <xdr:sp macro="" textlink="">
      <xdr:nvSpPr>
        <xdr:cNvPr id="371" name="楕円 370">
          <a:extLst>
            <a:ext uri="{FF2B5EF4-FFF2-40B4-BE49-F238E27FC236}">
              <a16:creationId xmlns:a16="http://schemas.microsoft.com/office/drawing/2014/main" xmlns="" id="{213EA556-6E4D-490A-AE20-FA0EC6506321}"/>
            </a:ext>
          </a:extLst>
        </xdr:cNvPr>
        <xdr:cNvSpPr/>
      </xdr:nvSpPr>
      <xdr:spPr>
        <a:xfrm>
          <a:off x="8699500" y="184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102</xdr:row>
      <xdr:rowOff>168820</xdr:rowOff>
    </xdr:from>
    <xdr:ext cx="599010" cy="259045"/>
    <xdr:sp macro="" textlink="">
      <xdr:nvSpPr>
        <xdr:cNvPr id="372" name="n_1aveValue【港湾・漁港】&#10;一人当たり有形固定資産（償却資産）額">
          <a:extLst>
            <a:ext uri="{FF2B5EF4-FFF2-40B4-BE49-F238E27FC236}">
              <a16:creationId xmlns:a16="http://schemas.microsoft.com/office/drawing/2014/main" xmlns="" id="{1687F64F-5E32-4A08-B1F0-A4B691407BE4}"/>
            </a:ext>
          </a:extLst>
        </xdr:cNvPr>
        <xdr:cNvSpPr txBox="1"/>
      </xdr:nvSpPr>
      <xdr:spPr>
        <a:xfrm>
          <a:off x="93270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128908</xdr:rowOff>
    </xdr:from>
    <xdr:ext cx="690189" cy="259045"/>
    <xdr:sp macro="" textlink="">
      <xdr:nvSpPr>
        <xdr:cNvPr id="373" name="n_2aveValue【港湾・漁港】&#10;一人当たり有形固定資産（償却資産）額">
          <a:extLst>
            <a:ext uri="{FF2B5EF4-FFF2-40B4-BE49-F238E27FC236}">
              <a16:creationId xmlns:a16="http://schemas.microsoft.com/office/drawing/2014/main" xmlns="" id="{A01B0596-0787-4BCA-AE77-73AC1D1CB402}"/>
            </a:ext>
          </a:extLst>
        </xdr:cNvPr>
        <xdr:cNvSpPr txBox="1"/>
      </xdr:nvSpPr>
      <xdr:spPr>
        <a:xfrm>
          <a:off x="8405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3563</xdr:rowOff>
    </xdr:from>
    <xdr:ext cx="378565" cy="259045"/>
    <xdr:sp macro="" textlink="">
      <xdr:nvSpPr>
        <xdr:cNvPr id="374" name="n_2mainValue【港湾・漁港】&#10;一人当たり有形固定資産（償却資産）額">
          <a:extLst>
            <a:ext uri="{FF2B5EF4-FFF2-40B4-BE49-F238E27FC236}">
              <a16:creationId xmlns:a16="http://schemas.microsoft.com/office/drawing/2014/main" xmlns="" id="{66668C41-8027-4070-AD00-5282B28AF87A}"/>
            </a:ext>
          </a:extLst>
        </xdr:cNvPr>
        <xdr:cNvSpPr txBox="1"/>
      </xdr:nvSpPr>
      <xdr:spPr>
        <a:xfrm>
          <a:off x="8561017" y="1852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xmlns="" id="{50BF4388-33C0-4FEC-813E-8BFB367F58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xmlns="" id="{F8259F4B-D832-4735-A3A2-C34C8928B3D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xmlns="" id="{C8F2C160-59BF-4C33-BE3C-A3EEEF2F2D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xmlns="" id="{3802433C-4D5A-4488-BB01-EB7F894264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xmlns="" id="{FFEBAE7C-C646-4795-AA05-F777C8EA9CC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xmlns="" id="{69538296-66D9-4759-AC6C-325F137A7D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xmlns="" id="{184AD1EE-843A-4BE2-9E0E-9D4D1C346B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xmlns="" id="{05CCF367-ED3B-410D-BA17-0C8ACB4B8EB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xmlns="" id="{EFA1542D-24C3-4DFE-A05F-27FFCBFDC5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xmlns="" id="{EA429021-4094-44C4-AEFE-9C6B524C82C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5" name="テキスト ボックス 384">
          <a:extLst>
            <a:ext uri="{FF2B5EF4-FFF2-40B4-BE49-F238E27FC236}">
              <a16:creationId xmlns:a16="http://schemas.microsoft.com/office/drawing/2014/main" xmlns="" id="{B8870B2F-538A-4983-B2DA-206AE8B7070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xmlns="" id="{6570352F-B849-4D79-BF3D-46F8743DE1D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7" name="テキスト ボックス 386">
          <a:extLst>
            <a:ext uri="{FF2B5EF4-FFF2-40B4-BE49-F238E27FC236}">
              <a16:creationId xmlns:a16="http://schemas.microsoft.com/office/drawing/2014/main" xmlns="" id="{6F804655-93B6-4796-90ED-0EC3023BA74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xmlns="" id="{DA665B21-FDF0-4807-878A-C124EC934B6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xmlns="" id="{7BDB331D-DA31-4405-9C83-2EAA07AC7B9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xmlns="" id="{46ACD00A-7065-44D2-80C0-F44049A394E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xmlns="" id="{A3B1B85C-FF30-41FF-8EA8-C995EB3A672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xmlns="" id="{881EC514-70EF-4834-B362-6D454289A16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xmlns="" id="{BEE21D4B-6285-4A85-9532-D5ABE25799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xmlns="" id="{A20A851C-76D3-4A87-AE49-B3883F66241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5" name="テキスト ボックス 394">
          <a:extLst>
            <a:ext uri="{FF2B5EF4-FFF2-40B4-BE49-F238E27FC236}">
              <a16:creationId xmlns:a16="http://schemas.microsoft.com/office/drawing/2014/main" xmlns="" id="{15239EE7-61D9-40F5-87E2-EDF17E1CA17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xmlns="" id="{4EB18398-81B8-4F0B-B677-2FC4FCB996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7" name="テキスト ボックス 396">
          <a:extLst>
            <a:ext uri="{FF2B5EF4-FFF2-40B4-BE49-F238E27FC236}">
              <a16:creationId xmlns:a16="http://schemas.microsoft.com/office/drawing/2014/main" xmlns="" id="{B706B012-28D4-4942-BB75-52E9495A38D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xmlns="" id="{BA83D85D-F34F-4CFA-8AB3-DFD4010B03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99" name="直線コネクタ 398">
          <a:extLst>
            <a:ext uri="{FF2B5EF4-FFF2-40B4-BE49-F238E27FC236}">
              <a16:creationId xmlns:a16="http://schemas.microsoft.com/office/drawing/2014/main" xmlns="" id="{889871E1-1603-4D80-B386-35AE82A28A05}"/>
            </a:ext>
          </a:extLst>
        </xdr:cNvPr>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400" name="【認定こども園・幼稚園・保育所】&#10;有形固定資産減価償却率最小値テキスト">
          <a:extLst>
            <a:ext uri="{FF2B5EF4-FFF2-40B4-BE49-F238E27FC236}">
              <a16:creationId xmlns:a16="http://schemas.microsoft.com/office/drawing/2014/main" xmlns="" id="{39D9A78E-49F7-4D2C-8832-9AE192E1990E}"/>
            </a:ext>
          </a:extLst>
        </xdr:cNvPr>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401" name="直線コネクタ 400">
          <a:extLst>
            <a:ext uri="{FF2B5EF4-FFF2-40B4-BE49-F238E27FC236}">
              <a16:creationId xmlns:a16="http://schemas.microsoft.com/office/drawing/2014/main" xmlns="" id="{3F6D99E9-ADF5-4E68-AF17-D88E0B8BDA32}"/>
            </a:ext>
          </a:extLst>
        </xdr:cNvPr>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2" name="【認定こども園・幼稚園・保育所】&#10;有形固定資産減価償却率最大値テキスト">
          <a:extLst>
            <a:ext uri="{FF2B5EF4-FFF2-40B4-BE49-F238E27FC236}">
              <a16:creationId xmlns:a16="http://schemas.microsoft.com/office/drawing/2014/main" xmlns="" id="{73B0043B-EFE0-40B4-BF1C-98C500F305F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3" name="直線コネクタ 402">
          <a:extLst>
            <a:ext uri="{FF2B5EF4-FFF2-40B4-BE49-F238E27FC236}">
              <a16:creationId xmlns:a16="http://schemas.microsoft.com/office/drawing/2014/main" xmlns="" id="{32906B90-D75D-49C4-99F3-B1015F6D60E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xmlns="" id="{96B79677-5CD2-4CC6-8176-6D245C5B95F8}"/>
            </a:ext>
          </a:extLst>
        </xdr:cNvPr>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05" name="フローチャート: 判断 404">
          <a:extLst>
            <a:ext uri="{FF2B5EF4-FFF2-40B4-BE49-F238E27FC236}">
              <a16:creationId xmlns:a16="http://schemas.microsoft.com/office/drawing/2014/main" xmlns="" id="{18C7D55C-E3D2-4E12-AF53-207F07C9B591}"/>
            </a:ext>
          </a:extLst>
        </xdr:cNvPr>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406" name="フローチャート: 判断 405">
          <a:extLst>
            <a:ext uri="{FF2B5EF4-FFF2-40B4-BE49-F238E27FC236}">
              <a16:creationId xmlns:a16="http://schemas.microsoft.com/office/drawing/2014/main" xmlns="" id="{046F680A-6EF4-4201-B7D8-4F26696632CA}"/>
            </a:ext>
          </a:extLst>
        </xdr:cNvPr>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07" name="フローチャート: 判断 406">
          <a:extLst>
            <a:ext uri="{FF2B5EF4-FFF2-40B4-BE49-F238E27FC236}">
              <a16:creationId xmlns:a16="http://schemas.microsoft.com/office/drawing/2014/main" xmlns="" id="{EEC7A2D0-FCD5-49BD-9363-9DF8E88CFBC8}"/>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xmlns="" id="{27CFB101-D7F2-40F6-87AE-73756F84007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xmlns="" id="{8E902965-E302-4291-9239-F9823CC012D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xmlns="" id="{A6590634-BABB-48F5-BBC5-8FB6A8C84BF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xmlns="" id="{C739EA8E-8875-4B96-A165-094DEEB3C4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F343ED84-44FC-4805-9BCA-4CEC209A4B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13" name="楕円 412">
          <a:extLst>
            <a:ext uri="{FF2B5EF4-FFF2-40B4-BE49-F238E27FC236}">
              <a16:creationId xmlns:a16="http://schemas.microsoft.com/office/drawing/2014/main" xmlns="" id="{CD8F1E4D-C0E0-43B6-AEC5-03FFE6BC5BBA}"/>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414" name="楕円 413">
          <a:extLst>
            <a:ext uri="{FF2B5EF4-FFF2-40B4-BE49-F238E27FC236}">
              <a16:creationId xmlns:a16="http://schemas.microsoft.com/office/drawing/2014/main" xmlns="" id="{EEA2D68E-AD11-4CEF-B161-7F82B9DE187E}"/>
            </a:ext>
          </a:extLst>
        </xdr:cNvPr>
        <xdr:cNvSpPr/>
      </xdr:nvSpPr>
      <xdr:spPr>
        <a:xfrm>
          <a:off x="14541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36</xdr:row>
      <xdr:rowOff>148590</xdr:rowOff>
    </xdr:to>
    <xdr:cxnSp macro="">
      <xdr:nvCxnSpPr>
        <xdr:cNvPr id="415" name="直線コネクタ 414">
          <a:extLst>
            <a:ext uri="{FF2B5EF4-FFF2-40B4-BE49-F238E27FC236}">
              <a16:creationId xmlns:a16="http://schemas.microsoft.com/office/drawing/2014/main" xmlns="" id="{BBD7C417-7A7C-4C6B-A936-FE6BE92C2AB3}"/>
            </a:ext>
          </a:extLst>
        </xdr:cNvPr>
        <xdr:cNvCxnSpPr/>
      </xdr:nvCxnSpPr>
      <xdr:spPr>
        <a:xfrm flipV="1">
          <a:off x="14592300" y="5715000"/>
          <a:ext cx="889000" cy="6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416" name="n_1aveValue【認定こども園・幼稚園・保育所】&#10;有形固定資産減価償却率">
          <a:extLst>
            <a:ext uri="{FF2B5EF4-FFF2-40B4-BE49-F238E27FC236}">
              <a16:creationId xmlns:a16="http://schemas.microsoft.com/office/drawing/2014/main" xmlns="" id="{CCC958C5-9D20-4F35-B6DC-8C423C03A710}"/>
            </a:ext>
          </a:extLst>
        </xdr:cNvPr>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417" name="n_2aveValue【認定こども園・幼稚園・保育所】&#10;有形固定資産減価償却率">
          <a:extLst>
            <a:ext uri="{FF2B5EF4-FFF2-40B4-BE49-F238E27FC236}">
              <a16:creationId xmlns:a16="http://schemas.microsoft.com/office/drawing/2014/main" xmlns="" id="{528F1B2C-619E-4660-9408-E6A0AB162A88}"/>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418" name="n_1mainValue【認定こども園・幼稚園・保育所】&#10;有形固定資産減価償却率">
          <a:extLst>
            <a:ext uri="{FF2B5EF4-FFF2-40B4-BE49-F238E27FC236}">
              <a16:creationId xmlns:a16="http://schemas.microsoft.com/office/drawing/2014/main" xmlns="" id="{3B1BA6B5-FD19-479B-A25D-251D89D7C2F4}"/>
            </a:ext>
          </a:extLst>
        </xdr:cNvPr>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xmlns="" id="{89A9F6BC-8499-4025-A113-7F5D80B9992F}"/>
            </a:ext>
          </a:extLst>
        </xdr:cNvPr>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xmlns="" id="{8ABDFC6C-F825-464D-8490-8EE86A6EFE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xmlns="" id="{203E1FFA-34D4-43AE-B94C-A3D246B28C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xmlns="" id="{DF964F38-EDA0-405E-B332-4841118E7CB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xmlns="" id="{246F6932-317F-4154-BED2-C5385C5E564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xmlns="" id="{4F65D04E-B959-4EEE-BFC7-22A49B9154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xmlns="" id="{26514ACE-180D-4020-9DD8-2EDD96A4B4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xmlns="" id="{FE8BE2D3-7D4D-42C1-B92E-68AC944502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xmlns="" id="{FA6053FC-79E2-4BC9-AFF5-5876BDC77D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xmlns="" id="{49549BE7-5392-4371-A5B4-1772F9E038A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xmlns="" id="{95D6B085-E02A-467E-9256-849DDA5CE5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xmlns="" id="{48450BDB-9AF0-43E1-80C3-7EF51EAA172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a:extLst>
            <a:ext uri="{FF2B5EF4-FFF2-40B4-BE49-F238E27FC236}">
              <a16:creationId xmlns:a16="http://schemas.microsoft.com/office/drawing/2014/main" xmlns="" id="{58E5CEEE-432E-45BF-ACD7-4E5259536A3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xmlns="" id="{41585256-6719-469A-9562-F9E0B1224AC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a:extLst>
            <a:ext uri="{FF2B5EF4-FFF2-40B4-BE49-F238E27FC236}">
              <a16:creationId xmlns:a16="http://schemas.microsoft.com/office/drawing/2014/main" xmlns="" id="{B5D4D540-8A92-4373-B409-12721D44A15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xmlns="" id="{B40DBB33-2BC7-49C4-BBE8-22A2F7FF39D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a:extLst>
            <a:ext uri="{FF2B5EF4-FFF2-40B4-BE49-F238E27FC236}">
              <a16:creationId xmlns:a16="http://schemas.microsoft.com/office/drawing/2014/main" xmlns="" id="{76A13A56-346E-4B55-90EE-BD63FE28B5A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xmlns="" id="{560B3DEC-B0C1-46EE-8384-80346544515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a:extLst>
            <a:ext uri="{FF2B5EF4-FFF2-40B4-BE49-F238E27FC236}">
              <a16:creationId xmlns:a16="http://schemas.microsoft.com/office/drawing/2014/main" xmlns="" id="{641A5EC3-8352-4A39-843F-E954776A364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xmlns="" id="{E8E967FF-1809-44AE-A8EC-20E4068449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xmlns="" id="{87255E63-D01D-4474-B26C-E247801D172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xmlns="" id="{45D1419A-CC7B-4278-A0D6-2F97791B7F0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41" name="直線コネクタ 440">
          <a:extLst>
            <a:ext uri="{FF2B5EF4-FFF2-40B4-BE49-F238E27FC236}">
              <a16:creationId xmlns:a16="http://schemas.microsoft.com/office/drawing/2014/main" xmlns="" id="{346643EF-7323-4822-8373-40E46F8E116B}"/>
            </a:ext>
          </a:extLst>
        </xdr:cNvPr>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xmlns="" id="{D86F2FB4-EA72-41FC-8E96-927DBD4F6AA0}"/>
            </a:ext>
          </a:extLst>
        </xdr:cNvPr>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43" name="直線コネクタ 442">
          <a:extLst>
            <a:ext uri="{FF2B5EF4-FFF2-40B4-BE49-F238E27FC236}">
              <a16:creationId xmlns:a16="http://schemas.microsoft.com/office/drawing/2014/main" xmlns="" id="{410ABCBF-E8DD-4909-BD9F-74C84E5A62E7}"/>
            </a:ext>
          </a:extLst>
        </xdr:cNvPr>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xmlns="" id="{5BCB0C6E-61A4-493D-9916-54597F673D72}"/>
            </a:ext>
          </a:extLst>
        </xdr:cNvPr>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45" name="直線コネクタ 444">
          <a:extLst>
            <a:ext uri="{FF2B5EF4-FFF2-40B4-BE49-F238E27FC236}">
              <a16:creationId xmlns:a16="http://schemas.microsoft.com/office/drawing/2014/main" xmlns="" id="{39887FDB-3150-4F7A-9ED5-290A2FAACB9D}"/>
            </a:ext>
          </a:extLst>
        </xdr:cNvPr>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xmlns="" id="{8BAC180C-1629-4AAD-9B6B-3A73700FCEB6}"/>
            </a:ext>
          </a:extLst>
        </xdr:cNvPr>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47" name="フローチャート: 判断 446">
          <a:extLst>
            <a:ext uri="{FF2B5EF4-FFF2-40B4-BE49-F238E27FC236}">
              <a16:creationId xmlns:a16="http://schemas.microsoft.com/office/drawing/2014/main" xmlns="" id="{45441AEA-4A12-4A0F-A244-48DEE1A7D271}"/>
            </a:ext>
          </a:extLst>
        </xdr:cNvPr>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48" name="フローチャート: 判断 447">
          <a:extLst>
            <a:ext uri="{FF2B5EF4-FFF2-40B4-BE49-F238E27FC236}">
              <a16:creationId xmlns:a16="http://schemas.microsoft.com/office/drawing/2014/main" xmlns="" id="{F50FA776-C4C6-4681-8AB4-542CB5CC88B8}"/>
            </a:ext>
          </a:extLst>
        </xdr:cNvPr>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49" name="フローチャート: 判断 448">
          <a:extLst>
            <a:ext uri="{FF2B5EF4-FFF2-40B4-BE49-F238E27FC236}">
              <a16:creationId xmlns:a16="http://schemas.microsoft.com/office/drawing/2014/main" xmlns="" id="{61E7A455-3CBE-4E18-872F-A2621EEC7EEE}"/>
            </a:ext>
          </a:extLst>
        </xdr:cNvPr>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xmlns="" id="{31363041-E487-434F-8727-3EAF9DCA57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8FC15DBD-376C-4FBB-ADF4-C24CA3317A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CEEA523F-D795-4489-BCAC-9138D004838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8ADDF0CB-098A-43BE-950C-32E1DB52E3E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CFE956D3-13EB-487D-B1C4-D853F56B5F0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41402</xdr:rowOff>
    </xdr:from>
    <xdr:to>
      <xdr:col>112</xdr:col>
      <xdr:colOff>38100</xdr:colOff>
      <xdr:row>40</xdr:row>
      <xdr:rowOff>143002</xdr:rowOff>
    </xdr:to>
    <xdr:sp macro="" textlink="">
      <xdr:nvSpPr>
        <xdr:cNvPr id="455" name="楕円 454">
          <a:extLst>
            <a:ext uri="{FF2B5EF4-FFF2-40B4-BE49-F238E27FC236}">
              <a16:creationId xmlns:a16="http://schemas.microsoft.com/office/drawing/2014/main" xmlns="" id="{8AD8554B-F74C-4951-B90E-647C0F9679F7}"/>
            </a:ext>
          </a:extLst>
        </xdr:cNvPr>
        <xdr:cNvSpPr/>
      </xdr:nvSpPr>
      <xdr:spPr>
        <a:xfrm>
          <a:off x="21272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148844</xdr:rowOff>
    </xdr:from>
    <xdr:to>
      <xdr:col>107</xdr:col>
      <xdr:colOff>101600</xdr:colOff>
      <xdr:row>36</xdr:row>
      <xdr:rowOff>78994</xdr:rowOff>
    </xdr:to>
    <xdr:sp macro="" textlink="">
      <xdr:nvSpPr>
        <xdr:cNvPr id="456" name="楕円 455">
          <a:extLst>
            <a:ext uri="{FF2B5EF4-FFF2-40B4-BE49-F238E27FC236}">
              <a16:creationId xmlns:a16="http://schemas.microsoft.com/office/drawing/2014/main" xmlns="" id="{FA68BD80-268A-4D86-8FF3-6D89714B198A}"/>
            </a:ext>
          </a:extLst>
        </xdr:cNvPr>
        <xdr:cNvSpPr/>
      </xdr:nvSpPr>
      <xdr:spPr>
        <a:xfrm>
          <a:off x="20383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28194</xdr:rowOff>
    </xdr:from>
    <xdr:to>
      <xdr:col>111</xdr:col>
      <xdr:colOff>177800</xdr:colOff>
      <xdr:row>40</xdr:row>
      <xdr:rowOff>92202</xdr:rowOff>
    </xdr:to>
    <xdr:cxnSp macro="">
      <xdr:nvCxnSpPr>
        <xdr:cNvPr id="457" name="直線コネクタ 456">
          <a:extLst>
            <a:ext uri="{FF2B5EF4-FFF2-40B4-BE49-F238E27FC236}">
              <a16:creationId xmlns:a16="http://schemas.microsoft.com/office/drawing/2014/main" xmlns="" id="{9882C882-E3FE-4B53-A928-0366B2A91280}"/>
            </a:ext>
          </a:extLst>
        </xdr:cNvPr>
        <xdr:cNvCxnSpPr/>
      </xdr:nvCxnSpPr>
      <xdr:spPr>
        <a:xfrm>
          <a:off x="20434300" y="6200394"/>
          <a:ext cx="8890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xmlns="" id="{0101A540-3103-46AC-91DC-CD31F164280C}"/>
            </a:ext>
          </a:extLst>
        </xdr:cNvPr>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156989</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xmlns="" id="{E8BCDF9B-2B05-41E2-B3A0-47B87DD99B9E}"/>
            </a:ext>
          </a:extLst>
        </xdr:cNvPr>
        <xdr:cNvSpPr txBox="1"/>
      </xdr:nvSpPr>
      <xdr:spPr>
        <a:xfrm>
          <a:off x="20199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134129</xdr:rowOff>
    </xdr:from>
    <xdr:ext cx="469744" cy="259045"/>
    <xdr:sp macro="" textlink="">
      <xdr:nvSpPr>
        <xdr:cNvPr id="460" name="n_1mainValue【認定こども園・幼稚園・保育所】&#10;一人当たり面積">
          <a:extLst>
            <a:ext uri="{FF2B5EF4-FFF2-40B4-BE49-F238E27FC236}">
              <a16:creationId xmlns:a16="http://schemas.microsoft.com/office/drawing/2014/main" xmlns="" id="{71AF38AD-A61F-453C-A703-D6E821BF84BC}"/>
            </a:ext>
          </a:extLst>
        </xdr:cNvPr>
        <xdr:cNvSpPr txBox="1"/>
      </xdr:nvSpPr>
      <xdr:spPr>
        <a:xfrm>
          <a:off x="210757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95521</xdr:rowOff>
    </xdr:from>
    <xdr:ext cx="469744" cy="259045"/>
    <xdr:sp macro="" textlink="">
      <xdr:nvSpPr>
        <xdr:cNvPr id="461" name="n_2mainValue【認定こども園・幼稚園・保育所】&#10;一人当たり面積">
          <a:extLst>
            <a:ext uri="{FF2B5EF4-FFF2-40B4-BE49-F238E27FC236}">
              <a16:creationId xmlns:a16="http://schemas.microsoft.com/office/drawing/2014/main" xmlns="" id="{FDF240DC-286F-4D3A-97FD-967EC7B76CED}"/>
            </a:ext>
          </a:extLst>
        </xdr:cNvPr>
        <xdr:cNvSpPr txBox="1"/>
      </xdr:nvSpPr>
      <xdr:spPr>
        <a:xfrm>
          <a:off x="20199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xmlns="" id="{571FCF3B-540D-433D-B687-744BB5FABA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xmlns="" id="{09B4D270-AAD2-49D2-AD84-0F7B4C41FA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xmlns="" id="{56B9687D-1AD6-4227-81D2-82EFDEE8269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xmlns="" id="{0FBC0B9F-1BA7-4CE4-BC64-4A48D0F76D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xmlns="" id="{1D68B1EF-D423-471D-BEDD-FC5C06991C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xmlns="" id="{0F785F7B-5FC9-46B5-8D3D-138673E252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xmlns="" id="{8C7019B3-C145-4456-BA5F-A5AC022146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xmlns="" id="{E8C5BA54-05EA-4B90-AFB9-652621D9F9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xmlns="" id="{5F614F12-783D-46CD-8CF1-29473291FF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xmlns="" id="{3D7A4745-8282-4705-98D3-95D703CE14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2" name="テキスト ボックス 471">
          <a:extLst>
            <a:ext uri="{FF2B5EF4-FFF2-40B4-BE49-F238E27FC236}">
              <a16:creationId xmlns:a16="http://schemas.microsoft.com/office/drawing/2014/main" xmlns="" id="{B772919C-823D-4FD8-8D59-E5A14E710F3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3" name="直線コネクタ 472">
          <a:extLst>
            <a:ext uri="{FF2B5EF4-FFF2-40B4-BE49-F238E27FC236}">
              <a16:creationId xmlns:a16="http://schemas.microsoft.com/office/drawing/2014/main" xmlns="" id="{A217700A-C9E9-4925-A18B-65481DA417B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4" name="テキスト ボックス 473">
          <a:extLst>
            <a:ext uri="{FF2B5EF4-FFF2-40B4-BE49-F238E27FC236}">
              <a16:creationId xmlns:a16="http://schemas.microsoft.com/office/drawing/2014/main" xmlns="" id="{A320C35F-9017-4F49-9AB9-C5AD2DF97ED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5" name="直線コネクタ 474">
          <a:extLst>
            <a:ext uri="{FF2B5EF4-FFF2-40B4-BE49-F238E27FC236}">
              <a16:creationId xmlns:a16="http://schemas.microsoft.com/office/drawing/2014/main" xmlns="" id="{B073C129-520C-4962-9E08-4FCD37B6F6F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6" name="テキスト ボックス 475">
          <a:extLst>
            <a:ext uri="{FF2B5EF4-FFF2-40B4-BE49-F238E27FC236}">
              <a16:creationId xmlns:a16="http://schemas.microsoft.com/office/drawing/2014/main" xmlns="" id="{E59363C6-7B9D-4076-86CD-6684C069861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7" name="直線コネクタ 476">
          <a:extLst>
            <a:ext uri="{FF2B5EF4-FFF2-40B4-BE49-F238E27FC236}">
              <a16:creationId xmlns:a16="http://schemas.microsoft.com/office/drawing/2014/main" xmlns="" id="{C7ABB8D3-BDD6-4D0E-ADC5-D1A8C816C7E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8" name="テキスト ボックス 477">
          <a:extLst>
            <a:ext uri="{FF2B5EF4-FFF2-40B4-BE49-F238E27FC236}">
              <a16:creationId xmlns:a16="http://schemas.microsoft.com/office/drawing/2014/main" xmlns="" id="{F482C65D-2E84-43A7-A9F3-EF5F608793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9" name="直線コネクタ 478">
          <a:extLst>
            <a:ext uri="{FF2B5EF4-FFF2-40B4-BE49-F238E27FC236}">
              <a16:creationId xmlns:a16="http://schemas.microsoft.com/office/drawing/2014/main" xmlns="" id="{981A64FF-C26C-41B1-992E-5AE7FB9035C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0" name="テキスト ボックス 479">
          <a:extLst>
            <a:ext uri="{FF2B5EF4-FFF2-40B4-BE49-F238E27FC236}">
              <a16:creationId xmlns:a16="http://schemas.microsoft.com/office/drawing/2014/main" xmlns="" id="{CAFFD45B-BDA2-4CE6-8B16-95BDECEFFBF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1" name="直線コネクタ 480">
          <a:extLst>
            <a:ext uri="{FF2B5EF4-FFF2-40B4-BE49-F238E27FC236}">
              <a16:creationId xmlns:a16="http://schemas.microsoft.com/office/drawing/2014/main" xmlns="" id="{70E2B89D-A27B-444D-A968-8AF23BFB193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2" name="テキスト ボックス 481">
          <a:extLst>
            <a:ext uri="{FF2B5EF4-FFF2-40B4-BE49-F238E27FC236}">
              <a16:creationId xmlns:a16="http://schemas.microsoft.com/office/drawing/2014/main" xmlns="" id="{767BE7D5-8643-40CD-B293-E12DB11BBBC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a16="http://schemas.microsoft.com/office/drawing/2014/main" xmlns="" id="{AC9ACE33-2626-4CA2-BBF0-50DAD4DB11C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xmlns="" id="{829DF56B-E0FC-4F8C-B9E4-C634473E97D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a:extLst>
            <a:ext uri="{FF2B5EF4-FFF2-40B4-BE49-F238E27FC236}">
              <a16:creationId xmlns:a16="http://schemas.microsoft.com/office/drawing/2014/main" xmlns="" id="{D6D213EE-0217-42A9-B35F-959667EDC32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86" name="直線コネクタ 485">
          <a:extLst>
            <a:ext uri="{FF2B5EF4-FFF2-40B4-BE49-F238E27FC236}">
              <a16:creationId xmlns:a16="http://schemas.microsoft.com/office/drawing/2014/main" xmlns="" id="{3C751BAD-F4DF-432F-8795-6E539B2853FF}"/>
            </a:ext>
          </a:extLst>
        </xdr:cNvPr>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87" name="【学校施設】&#10;有形固定資産減価償却率最小値テキスト">
          <a:extLst>
            <a:ext uri="{FF2B5EF4-FFF2-40B4-BE49-F238E27FC236}">
              <a16:creationId xmlns:a16="http://schemas.microsoft.com/office/drawing/2014/main" xmlns="" id="{59EA60BA-E7C3-4D4C-87C7-A0C0ED55F812}"/>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88" name="直線コネクタ 487">
          <a:extLst>
            <a:ext uri="{FF2B5EF4-FFF2-40B4-BE49-F238E27FC236}">
              <a16:creationId xmlns:a16="http://schemas.microsoft.com/office/drawing/2014/main" xmlns="" id="{FE72644D-64B6-488D-912E-D0D06ED361D9}"/>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89" name="【学校施設】&#10;有形固定資産減価償却率最大値テキスト">
          <a:extLst>
            <a:ext uri="{FF2B5EF4-FFF2-40B4-BE49-F238E27FC236}">
              <a16:creationId xmlns:a16="http://schemas.microsoft.com/office/drawing/2014/main" xmlns="" id="{BAA9178A-8A7C-457D-A778-A2B8EEC3C33E}"/>
            </a:ext>
          </a:extLst>
        </xdr:cNvPr>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90" name="直線コネクタ 489">
          <a:extLst>
            <a:ext uri="{FF2B5EF4-FFF2-40B4-BE49-F238E27FC236}">
              <a16:creationId xmlns:a16="http://schemas.microsoft.com/office/drawing/2014/main" xmlns="" id="{55F782F6-4638-46FD-8A70-6BFF3156CF67}"/>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91" name="【学校施設】&#10;有形固定資産減価償却率平均値テキスト">
          <a:extLst>
            <a:ext uri="{FF2B5EF4-FFF2-40B4-BE49-F238E27FC236}">
              <a16:creationId xmlns:a16="http://schemas.microsoft.com/office/drawing/2014/main" xmlns="" id="{B32C1C3E-A253-4E4A-843F-110CF724EABA}"/>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92" name="フローチャート: 判断 491">
          <a:extLst>
            <a:ext uri="{FF2B5EF4-FFF2-40B4-BE49-F238E27FC236}">
              <a16:creationId xmlns:a16="http://schemas.microsoft.com/office/drawing/2014/main" xmlns="" id="{6C47DE05-9F34-4F38-B248-971598B9EE1A}"/>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93" name="フローチャート: 判断 492">
          <a:extLst>
            <a:ext uri="{FF2B5EF4-FFF2-40B4-BE49-F238E27FC236}">
              <a16:creationId xmlns:a16="http://schemas.microsoft.com/office/drawing/2014/main" xmlns="" id="{BB6C4D2F-9CA7-4E4D-9485-C32E56AC480B}"/>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94" name="フローチャート: 判断 493">
          <a:extLst>
            <a:ext uri="{FF2B5EF4-FFF2-40B4-BE49-F238E27FC236}">
              <a16:creationId xmlns:a16="http://schemas.microsoft.com/office/drawing/2014/main" xmlns="" id="{739292C1-42E1-419D-85EF-2AAA26DC5858}"/>
            </a:ext>
          </a:extLst>
        </xdr:cNvPr>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xmlns="" id="{A5361223-AC60-47F3-A25F-0A13F3F38E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xmlns="" id="{7E7DDF70-44E3-4BAA-B310-2503C8AE85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xmlns="" id="{B427E64A-1476-46CA-95F0-D8AFC26A0AE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1A3E3541-DA4E-4209-9C96-94CAB95BDE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C8E9B26B-37A5-49A7-A2FA-CE5E767B43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00" name="楕円 499">
          <a:extLst>
            <a:ext uri="{FF2B5EF4-FFF2-40B4-BE49-F238E27FC236}">
              <a16:creationId xmlns:a16="http://schemas.microsoft.com/office/drawing/2014/main" xmlns="" id="{0BF78E67-B602-4EBD-9CA3-3E687083D8E5}"/>
            </a:ext>
          </a:extLst>
        </xdr:cNvPr>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64</xdr:row>
      <xdr:rowOff>10160</xdr:rowOff>
    </xdr:from>
    <xdr:to>
      <xdr:col>76</xdr:col>
      <xdr:colOff>165100</xdr:colOff>
      <xdr:row>64</xdr:row>
      <xdr:rowOff>111760</xdr:rowOff>
    </xdr:to>
    <xdr:sp macro="" textlink="">
      <xdr:nvSpPr>
        <xdr:cNvPr id="501" name="楕円 500">
          <a:extLst>
            <a:ext uri="{FF2B5EF4-FFF2-40B4-BE49-F238E27FC236}">
              <a16:creationId xmlns:a16="http://schemas.microsoft.com/office/drawing/2014/main" xmlns="" id="{FAB44BF1-0619-46E7-A46C-05AE38131522}"/>
            </a:ext>
          </a:extLst>
        </xdr:cNvPr>
        <xdr:cNvSpPr/>
      </xdr:nvSpPr>
      <xdr:spPr>
        <a:xfrm>
          <a:off x="14541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64</xdr:row>
      <xdr:rowOff>60960</xdr:rowOff>
    </xdr:to>
    <xdr:cxnSp macro="">
      <xdr:nvCxnSpPr>
        <xdr:cNvPr id="502" name="直線コネクタ 501">
          <a:extLst>
            <a:ext uri="{FF2B5EF4-FFF2-40B4-BE49-F238E27FC236}">
              <a16:creationId xmlns:a16="http://schemas.microsoft.com/office/drawing/2014/main" xmlns="" id="{8CCD833D-CFEC-404F-8A3C-570DFEA7CC8B}"/>
            </a:ext>
          </a:extLst>
        </xdr:cNvPr>
        <xdr:cNvCxnSpPr/>
      </xdr:nvCxnSpPr>
      <xdr:spPr>
        <a:xfrm flipV="1">
          <a:off x="14592300" y="9875520"/>
          <a:ext cx="889000" cy="11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03" name="n_1aveValue【学校施設】&#10;有形固定資産減価償却率">
          <a:extLst>
            <a:ext uri="{FF2B5EF4-FFF2-40B4-BE49-F238E27FC236}">
              <a16:creationId xmlns:a16="http://schemas.microsoft.com/office/drawing/2014/main" xmlns="" id="{90F4DF2A-27C9-45C1-A7AA-D9EFAB2C2362}"/>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504" name="n_2aveValue【学校施設】&#10;有形固定資産減価償却率">
          <a:extLst>
            <a:ext uri="{FF2B5EF4-FFF2-40B4-BE49-F238E27FC236}">
              <a16:creationId xmlns:a16="http://schemas.microsoft.com/office/drawing/2014/main" xmlns="" id="{5B9B3B32-C611-4F76-839C-5E96FA265BE0}"/>
            </a:ext>
          </a:extLst>
        </xdr:cNvPr>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505" name="n_1mainValue【学校施設】&#10;有形固定資産減価償却率">
          <a:extLst>
            <a:ext uri="{FF2B5EF4-FFF2-40B4-BE49-F238E27FC236}">
              <a16:creationId xmlns:a16="http://schemas.microsoft.com/office/drawing/2014/main" xmlns="" id="{A66318B4-CEF4-4EEE-BA73-1E5DBDBB1D25}"/>
            </a:ext>
          </a:extLst>
        </xdr:cNvPr>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102887</xdr:rowOff>
    </xdr:from>
    <xdr:ext cx="405111" cy="259045"/>
    <xdr:sp macro="" textlink="">
      <xdr:nvSpPr>
        <xdr:cNvPr id="506" name="n_2mainValue【学校施設】&#10;有形固定資産減価償却率">
          <a:extLst>
            <a:ext uri="{FF2B5EF4-FFF2-40B4-BE49-F238E27FC236}">
              <a16:creationId xmlns:a16="http://schemas.microsoft.com/office/drawing/2014/main" xmlns="" id="{D586B0F0-ECA9-4C40-B426-AF00B0D9D347}"/>
            </a:ext>
          </a:extLst>
        </xdr:cNvPr>
        <xdr:cNvSpPr txBox="1"/>
      </xdr:nvSpPr>
      <xdr:spPr>
        <a:xfrm>
          <a:off x="14389744"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a:extLst>
            <a:ext uri="{FF2B5EF4-FFF2-40B4-BE49-F238E27FC236}">
              <a16:creationId xmlns:a16="http://schemas.microsoft.com/office/drawing/2014/main" xmlns="" id="{8BEC8C96-A213-4BDA-B60C-AE1B593A7CD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a:extLst>
            <a:ext uri="{FF2B5EF4-FFF2-40B4-BE49-F238E27FC236}">
              <a16:creationId xmlns:a16="http://schemas.microsoft.com/office/drawing/2014/main" xmlns="" id="{E2AF8D65-4D9F-4B3B-9806-2D1909BB832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a:extLst>
            <a:ext uri="{FF2B5EF4-FFF2-40B4-BE49-F238E27FC236}">
              <a16:creationId xmlns:a16="http://schemas.microsoft.com/office/drawing/2014/main" xmlns="" id="{02BD8AD2-1FEA-4554-B947-AC23B658B4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a:extLst>
            <a:ext uri="{FF2B5EF4-FFF2-40B4-BE49-F238E27FC236}">
              <a16:creationId xmlns:a16="http://schemas.microsoft.com/office/drawing/2014/main" xmlns="" id="{9992E99E-0475-422F-AB2B-F929652857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a:extLst>
            <a:ext uri="{FF2B5EF4-FFF2-40B4-BE49-F238E27FC236}">
              <a16:creationId xmlns:a16="http://schemas.microsoft.com/office/drawing/2014/main" xmlns="" id="{9EA8F27D-197B-4F7E-816C-B265D7A76F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a:extLst>
            <a:ext uri="{FF2B5EF4-FFF2-40B4-BE49-F238E27FC236}">
              <a16:creationId xmlns:a16="http://schemas.microsoft.com/office/drawing/2014/main" xmlns="" id="{925D927C-7FC5-445B-AAEB-C2F071AAB12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a:extLst>
            <a:ext uri="{FF2B5EF4-FFF2-40B4-BE49-F238E27FC236}">
              <a16:creationId xmlns:a16="http://schemas.microsoft.com/office/drawing/2014/main" xmlns="" id="{CCFA7101-9B4F-4C60-BF37-68010999E9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a:extLst>
            <a:ext uri="{FF2B5EF4-FFF2-40B4-BE49-F238E27FC236}">
              <a16:creationId xmlns:a16="http://schemas.microsoft.com/office/drawing/2014/main" xmlns="" id="{703FE251-4ABC-4FDB-9ED4-099469A517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a:extLst>
            <a:ext uri="{FF2B5EF4-FFF2-40B4-BE49-F238E27FC236}">
              <a16:creationId xmlns:a16="http://schemas.microsoft.com/office/drawing/2014/main" xmlns="" id="{6D7C82C9-A499-4FF5-9553-21F0C36B2D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a:extLst>
            <a:ext uri="{FF2B5EF4-FFF2-40B4-BE49-F238E27FC236}">
              <a16:creationId xmlns:a16="http://schemas.microsoft.com/office/drawing/2014/main" xmlns="" id="{B6F3668C-528C-4B12-940B-21BEB0B0FE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17" name="直線コネクタ 516">
          <a:extLst>
            <a:ext uri="{FF2B5EF4-FFF2-40B4-BE49-F238E27FC236}">
              <a16:creationId xmlns:a16="http://schemas.microsoft.com/office/drawing/2014/main" xmlns="" id="{0251489D-A588-4260-99A1-53EEC6678A77}"/>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18" name="テキスト ボックス 517">
          <a:extLst>
            <a:ext uri="{FF2B5EF4-FFF2-40B4-BE49-F238E27FC236}">
              <a16:creationId xmlns:a16="http://schemas.microsoft.com/office/drawing/2014/main" xmlns="" id="{32CBC06A-9F85-492D-BB31-F2C70ECFDFDF}"/>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9" name="直線コネクタ 518">
          <a:extLst>
            <a:ext uri="{FF2B5EF4-FFF2-40B4-BE49-F238E27FC236}">
              <a16:creationId xmlns:a16="http://schemas.microsoft.com/office/drawing/2014/main" xmlns="" id="{56AC4156-127E-41E8-A2E4-333E295EC7A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0" name="テキスト ボックス 519">
          <a:extLst>
            <a:ext uri="{FF2B5EF4-FFF2-40B4-BE49-F238E27FC236}">
              <a16:creationId xmlns:a16="http://schemas.microsoft.com/office/drawing/2014/main" xmlns="" id="{65E9B2EE-676D-4393-829F-0F2F690B05B1}"/>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21" name="直線コネクタ 520">
          <a:extLst>
            <a:ext uri="{FF2B5EF4-FFF2-40B4-BE49-F238E27FC236}">
              <a16:creationId xmlns:a16="http://schemas.microsoft.com/office/drawing/2014/main" xmlns="" id="{BCF5BAFA-BBF2-4983-8078-FE912E7E8A9B}"/>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22" name="テキスト ボックス 521">
          <a:extLst>
            <a:ext uri="{FF2B5EF4-FFF2-40B4-BE49-F238E27FC236}">
              <a16:creationId xmlns:a16="http://schemas.microsoft.com/office/drawing/2014/main" xmlns="" id="{825B40D6-8271-4B5C-9304-F50E90E5B8BC}"/>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3" name="直線コネクタ 522">
          <a:extLst>
            <a:ext uri="{FF2B5EF4-FFF2-40B4-BE49-F238E27FC236}">
              <a16:creationId xmlns:a16="http://schemas.microsoft.com/office/drawing/2014/main" xmlns="" id="{07BAD9C6-FB5F-473D-9C68-504B034A4C9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4" name="テキスト ボックス 523">
          <a:extLst>
            <a:ext uri="{FF2B5EF4-FFF2-40B4-BE49-F238E27FC236}">
              <a16:creationId xmlns:a16="http://schemas.microsoft.com/office/drawing/2014/main" xmlns="" id="{2A41A299-C9B5-4BAD-8779-4C828C168A7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25" name="直線コネクタ 524">
          <a:extLst>
            <a:ext uri="{FF2B5EF4-FFF2-40B4-BE49-F238E27FC236}">
              <a16:creationId xmlns:a16="http://schemas.microsoft.com/office/drawing/2014/main" xmlns="" id="{4ABE8381-5D2A-43D0-9DD4-3A8D8B8D8994}"/>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26" name="テキスト ボックス 525">
          <a:extLst>
            <a:ext uri="{FF2B5EF4-FFF2-40B4-BE49-F238E27FC236}">
              <a16:creationId xmlns:a16="http://schemas.microsoft.com/office/drawing/2014/main" xmlns="" id="{50DDE9AD-8345-4702-BC4B-B38E7906A683}"/>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a:extLst>
            <a:ext uri="{FF2B5EF4-FFF2-40B4-BE49-F238E27FC236}">
              <a16:creationId xmlns:a16="http://schemas.microsoft.com/office/drawing/2014/main" xmlns="" id="{E46AA7DB-D5C6-465A-A067-661ADA255DB6}"/>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28" name="テキスト ボックス 527">
          <a:extLst>
            <a:ext uri="{FF2B5EF4-FFF2-40B4-BE49-F238E27FC236}">
              <a16:creationId xmlns:a16="http://schemas.microsoft.com/office/drawing/2014/main" xmlns="" id="{D2A2A178-22AB-471D-A4DB-7ECD2A7F9E54}"/>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29" name="直線コネクタ 528">
          <a:extLst>
            <a:ext uri="{FF2B5EF4-FFF2-40B4-BE49-F238E27FC236}">
              <a16:creationId xmlns:a16="http://schemas.microsoft.com/office/drawing/2014/main" xmlns="" id="{F23A0638-B9EB-4E77-8454-927774D7806B}"/>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29227</xdr:rowOff>
    </xdr:from>
    <xdr:ext cx="531299" cy="259045"/>
    <xdr:sp macro="" textlink="">
      <xdr:nvSpPr>
        <xdr:cNvPr id="530" name="テキスト ボックス 529">
          <a:extLst>
            <a:ext uri="{FF2B5EF4-FFF2-40B4-BE49-F238E27FC236}">
              <a16:creationId xmlns:a16="http://schemas.microsoft.com/office/drawing/2014/main" xmlns="" id="{BD5E9CBD-4E14-4A74-A83F-E41B615D13F7}"/>
            </a:ext>
          </a:extLst>
        </xdr:cNvPr>
        <xdr:cNvSpPr txBox="1"/>
      </xdr:nvSpPr>
      <xdr:spPr>
        <a:xfrm>
          <a:off x="177567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a:extLst>
            <a:ext uri="{FF2B5EF4-FFF2-40B4-BE49-F238E27FC236}">
              <a16:creationId xmlns:a16="http://schemas.microsoft.com/office/drawing/2014/main" xmlns="" id="{FFC353D0-5162-4B1D-8A2F-4F9C397F1B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2" name="テキスト ボックス 531">
          <a:extLst>
            <a:ext uri="{FF2B5EF4-FFF2-40B4-BE49-F238E27FC236}">
              <a16:creationId xmlns:a16="http://schemas.microsoft.com/office/drawing/2014/main" xmlns="" id="{9679FFB2-64E0-4A8E-97E8-6EEA2417ED3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a:extLst>
            <a:ext uri="{FF2B5EF4-FFF2-40B4-BE49-F238E27FC236}">
              <a16:creationId xmlns:a16="http://schemas.microsoft.com/office/drawing/2014/main" xmlns="" id="{8B8249E3-238F-4C1A-858C-9FB34FB808C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43862</xdr:rowOff>
    </xdr:from>
    <xdr:to>
      <xdr:col>116</xdr:col>
      <xdr:colOff>62864</xdr:colOff>
      <xdr:row>63</xdr:row>
      <xdr:rowOff>135017</xdr:rowOff>
    </xdr:to>
    <xdr:cxnSp macro="">
      <xdr:nvCxnSpPr>
        <xdr:cNvPr id="534" name="直線コネクタ 533">
          <a:extLst>
            <a:ext uri="{FF2B5EF4-FFF2-40B4-BE49-F238E27FC236}">
              <a16:creationId xmlns:a16="http://schemas.microsoft.com/office/drawing/2014/main" xmlns="" id="{A773AF48-207A-44FC-8B6A-4D8FC0B654A9}"/>
            </a:ext>
          </a:extLst>
        </xdr:cNvPr>
        <xdr:cNvCxnSpPr/>
      </xdr:nvCxnSpPr>
      <xdr:spPr>
        <a:xfrm flipV="1">
          <a:off x="22160864" y="10330862"/>
          <a:ext cx="0" cy="60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138844</xdr:rowOff>
    </xdr:from>
    <xdr:ext cx="469744" cy="259045"/>
    <xdr:sp macro="" textlink="">
      <xdr:nvSpPr>
        <xdr:cNvPr id="535" name="【学校施設】&#10;一人当たり面積最小値テキスト">
          <a:extLst>
            <a:ext uri="{FF2B5EF4-FFF2-40B4-BE49-F238E27FC236}">
              <a16:creationId xmlns:a16="http://schemas.microsoft.com/office/drawing/2014/main" xmlns="" id="{D22F6C0D-747F-4309-ADB9-96A8D5D49B83}"/>
            </a:ext>
          </a:extLst>
        </xdr:cNvPr>
        <xdr:cNvSpPr txBox="1"/>
      </xdr:nvSpPr>
      <xdr:spPr>
        <a:xfrm>
          <a:off x="22199600" y="1094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135017</xdr:rowOff>
    </xdr:from>
    <xdr:to>
      <xdr:col>116</xdr:col>
      <xdr:colOff>152400</xdr:colOff>
      <xdr:row>63</xdr:row>
      <xdr:rowOff>135017</xdr:rowOff>
    </xdr:to>
    <xdr:cxnSp macro="">
      <xdr:nvCxnSpPr>
        <xdr:cNvPr id="536" name="直線コネクタ 535">
          <a:extLst>
            <a:ext uri="{FF2B5EF4-FFF2-40B4-BE49-F238E27FC236}">
              <a16:creationId xmlns:a16="http://schemas.microsoft.com/office/drawing/2014/main" xmlns="" id="{9E88343E-D3FD-4374-BC47-6385B9DFAE18}"/>
            </a:ext>
          </a:extLst>
        </xdr:cNvPr>
        <xdr:cNvCxnSpPr/>
      </xdr:nvCxnSpPr>
      <xdr:spPr>
        <a:xfrm>
          <a:off x="22072600" y="1093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161989</xdr:rowOff>
    </xdr:from>
    <xdr:ext cx="469744" cy="259045"/>
    <xdr:sp macro="" textlink="">
      <xdr:nvSpPr>
        <xdr:cNvPr id="537" name="【学校施設】&#10;一人当たり面積最大値テキスト">
          <a:extLst>
            <a:ext uri="{FF2B5EF4-FFF2-40B4-BE49-F238E27FC236}">
              <a16:creationId xmlns:a16="http://schemas.microsoft.com/office/drawing/2014/main" xmlns="" id="{210E0903-AFB6-43C1-A95E-30B211FE2336}"/>
            </a:ext>
          </a:extLst>
        </xdr:cNvPr>
        <xdr:cNvSpPr txBox="1"/>
      </xdr:nvSpPr>
      <xdr:spPr>
        <a:xfrm>
          <a:off x="22199600" y="1010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43862</xdr:rowOff>
    </xdr:from>
    <xdr:to>
      <xdr:col>116</xdr:col>
      <xdr:colOff>152400</xdr:colOff>
      <xdr:row>60</xdr:row>
      <xdr:rowOff>43862</xdr:rowOff>
    </xdr:to>
    <xdr:cxnSp macro="">
      <xdr:nvCxnSpPr>
        <xdr:cNvPr id="538" name="直線コネクタ 537">
          <a:extLst>
            <a:ext uri="{FF2B5EF4-FFF2-40B4-BE49-F238E27FC236}">
              <a16:creationId xmlns:a16="http://schemas.microsoft.com/office/drawing/2014/main" xmlns="" id="{F302A940-8948-4EE9-9497-8D817947E225}"/>
            </a:ext>
          </a:extLst>
        </xdr:cNvPr>
        <xdr:cNvCxnSpPr/>
      </xdr:nvCxnSpPr>
      <xdr:spPr>
        <a:xfrm>
          <a:off x="22072600" y="10330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35783</xdr:rowOff>
    </xdr:from>
    <xdr:ext cx="469744" cy="259045"/>
    <xdr:sp macro="" textlink="">
      <xdr:nvSpPr>
        <xdr:cNvPr id="539" name="【学校施設】&#10;一人当たり面積平均値テキスト">
          <a:extLst>
            <a:ext uri="{FF2B5EF4-FFF2-40B4-BE49-F238E27FC236}">
              <a16:creationId xmlns:a16="http://schemas.microsoft.com/office/drawing/2014/main" xmlns="" id="{6EAFC9CA-50E3-44F1-B01B-5C313E18286E}"/>
            </a:ext>
          </a:extLst>
        </xdr:cNvPr>
        <xdr:cNvSpPr txBox="1"/>
      </xdr:nvSpPr>
      <xdr:spPr>
        <a:xfrm>
          <a:off x="22199600" y="1066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57356</xdr:rowOff>
    </xdr:from>
    <xdr:to>
      <xdr:col>116</xdr:col>
      <xdr:colOff>114300</xdr:colOff>
      <xdr:row>62</xdr:row>
      <xdr:rowOff>158956</xdr:rowOff>
    </xdr:to>
    <xdr:sp macro="" textlink="">
      <xdr:nvSpPr>
        <xdr:cNvPr id="540" name="フローチャート: 判断 539">
          <a:extLst>
            <a:ext uri="{FF2B5EF4-FFF2-40B4-BE49-F238E27FC236}">
              <a16:creationId xmlns:a16="http://schemas.microsoft.com/office/drawing/2014/main" xmlns="" id="{D5681CD5-85D2-45AA-8F73-D69DE82C9D5F}"/>
            </a:ext>
          </a:extLst>
        </xdr:cNvPr>
        <xdr:cNvSpPr/>
      </xdr:nvSpPr>
      <xdr:spPr>
        <a:xfrm>
          <a:off x="22110700" y="1068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67072</xdr:rowOff>
    </xdr:from>
    <xdr:to>
      <xdr:col>112</xdr:col>
      <xdr:colOff>38100</xdr:colOff>
      <xdr:row>62</xdr:row>
      <xdr:rowOff>168672</xdr:rowOff>
    </xdr:to>
    <xdr:sp macro="" textlink="">
      <xdr:nvSpPr>
        <xdr:cNvPr id="541" name="フローチャート: 判断 540">
          <a:extLst>
            <a:ext uri="{FF2B5EF4-FFF2-40B4-BE49-F238E27FC236}">
              <a16:creationId xmlns:a16="http://schemas.microsoft.com/office/drawing/2014/main" xmlns="" id="{8611C601-555A-4889-9537-45787147EFE9}"/>
            </a:ext>
          </a:extLst>
        </xdr:cNvPr>
        <xdr:cNvSpPr/>
      </xdr:nvSpPr>
      <xdr:spPr>
        <a:xfrm>
          <a:off x="21272500" y="1069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32496</xdr:rowOff>
    </xdr:from>
    <xdr:to>
      <xdr:col>107</xdr:col>
      <xdr:colOff>101600</xdr:colOff>
      <xdr:row>62</xdr:row>
      <xdr:rowOff>134096</xdr:rowOff>
    </xdr:to>
    <xdr:sp macro="" textlink="">
      <xdr:nvSpPr>
        <xdr:cNvPr id="542" name="フローチャート: 判断 541">
          <a:extLst>
            <a:ext uri="{FF2B5EF4-FFF2-40B4-BE49-F238E27FC236}">
              <a16:creationId xmlns:a16="http://schemas.microsoft.com/office/drawing/2014/main" xmlns="" id="{3E3CF1AB-5203-44E7-831E-AA308F8FC3C2}"/>
            </a:ext>
          </a:extLst>
        </xdr:cNvPr>
        <xdr:cNvSpPr/>
      </xdr:nvSpPr>
      <xdr:spPr>
        <a:xfrm>
          <a:off x="20383500" y="1066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CC2A6E81-7801-4BE1-9C6C-0473129588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3C3880FC-4430-4E6D-B9A8-A4BA0259519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4C0867B1-5F2A-422B-B8EE-9944BC4860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DB1543EC-325E-44A3-8C62-5E2D559DBE6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952A9C03-6046-4660-B5FA-7E58A71E77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139367</xdr:rowOff>
    </xdr:from>
    <xdr:to>
      <xdr:col>112</xdr:col>
      <xdr:colOff>38100</xdr:colOff>
      <xdr:row>63</xdr:row>
      <xdr:rowOff>69517</xdr:rowOff>
    </xdr:to>
    <xdr:sp macro="" textlink="">
      <xdr:nvSpPr>
        <xdr:cNvPr id="548" name="楕円 547">
          <a:extLst>
            <a:ext uri="{FF2B5EF4-FFF2-40B4-BE49-F238E27FC236}">
              <a16:creationId xmlns:a16="http://schemas.microsoft.com/office/drawing/2014/main" xmlns="" id="{101D4A42-66CD-40FD-A30C-22DF54906DAE}"/>
            </a:ext>
          </a:extLst>
        </xdr:cNvPr>
        <xdr:cNvSpPr/>
      </xdr:nvSpPr>
      <xdr:spPr>
        <a:xfrm>
          <a:off x="21272500" y="107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130651</xdr:rowOff>
    </xdr:from>
    <xdr:to>
      <xdr:col>107</xdr:col>
      <xdr:colOff>101600</xdr:colOff>
      <xdr:row>56</xdr:row>
      <xdr:rowOff>60801</xdr:rowOff>
    </xdr:to>
    <xdr:sp macro="" textlink="">
      <xdr:nvSpPr>
        <xdr:cNvPr id="549" name="楕円 548">
          <a:extLst>
            <a:ext uri="{FF2B5EF4-FFF2-40B4-BE49-F238E27FC236}">
              <a16:creationId xmlns:a16="http://schemas.microsoft.com/office/drawing/2014/main" xmlns="" id="{451C9105-8583-4486-B956-D7D925807555}"/>
            </a:ext>
          </a:extLst>
        </xdr:cNvPr>
        <xdr:cNvSpPr/>
      </xdr:nvSpPr>
      <xdr:spPr>
        <a:xfrm>
          <a:off x="20383500" y="95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10001</xdr:rowOff>
    </xdr:from>
    <xdr:to>
      <xdr:col>111</xdr:col>
      <xdr:colOff>177800</xdr:colOff>
      <xdr:row>63</xdr:row>
      <xdr:rowOff>18717</xdr:rowOff>
    </xdr:to>
    <xdr:cxnSp macro="">
      <xdr:nvCxnSpPr>
        <xdr:cNvPr id="550" name="直線コネクタ 549">
          <a:extLst>
            <a:ext uri="{FF2B5EF4-FFF2-40B4-BE49-F238E27FC236}">
              <a16:creationId xmlns:a16="http://schemas.microsoft.com/office/drawing/2014/main" xmlns="" id="{42E41B1C-DAD8-41CD-A8D9-CE9E72D96395}"/>
            </a:ext>
          </a:extLst>
        </xdr:cNvPr>
        <xdr:cNvCxnSpPr/>
      </xdr:nvCxnSpPr>
      <xdr:spPr>
        <a:xfrm>
          <a:off x="20434300" y="9611201"/>
          <a:ext cx="889000" cy="12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13749</xdr:rowOff>
    </xdr:from>
    <xdr:ext cx="469744" cy="259045"/>
    <xdr:sp macro="" textlink="">
      <xdr:nvSpPr>
        <xdr:cNvPr id="551" name="n_1aveValue【学校施設】&#10;一人当たり面積">
          <a:extLst>
            <a:ext uri="{FF2B5EF4-FFF2-40B4-BE49-F238E27FC236}">
              <a16:creationId xmlns:a16="http://schemas.microsoft.com/office/drawing/2014/main" xmlns="" id="{DA17B8A5-3D6D-47B5-8E6C-F2F2603BB95E}"/>
            </a:ext>
          </a:extLst>
        </xdr:cNvPr>
        <xdr:cNvSpPr txBox="1"/>
      </xdr:nvSpPr>
      <xdr:spPr>
        <a:xfrm>
          <a:off x="21075727" y="1047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125223</xdr:rowOff>
    </xdr:from>
    <xdr:ext cx="469744" cy="259045"/>
    <xdr:sp macro="" textlink="">
      <xdr:nvSpPr>
        <xdr:cNvPr id="552" name="n_2aveValue【学校施設】&#10;一人当たり面積">
          <a:extLst>
            <a:ext uri="{FF2B5EF4-FFF2-40B4-BE49-F238E27FC236}">
              <a16:creationId xmlns:a16="http://schemas.microsoft.com/office/drawing/2014/main" xmlns="" id="{A339827F-E25C-4D22-BD88-43FA324A7EEC}"/>
            </a:ext>
          </a:extLst>
        </xdr:cNvPr>
        <xdr:cNvSpPr txBox="1"/>
      </xdr:nvSpPr>
      <xdr:spPr>
        <a:xfrm>
          <a:off x="20199427" y="107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60644</xdr:rowOff>
    </xdr:from>
    <xdr:ext cx="469744" cy="259045"/>
    <xdr:sp macro="" textlink="">
      <xdr:nvSpPr>
        <xdr:cNvPr id="553" name="n_1mainValue【学校施設】&#10;一人当たり面積">
          <a:extLst>
            <a:ext uri="{FF2B5EF4-FFF2-40B4-BE49-F238E27FC236}">
              <a16:creationId xmlns:a16="http://schemas.microsoft.com/office/drawing/2014/main" xmlns="" id="{A11E5340-A743-4490-A0DA-89CDF0046ADC}"/>
            </a:ext>
          </a:extLst>
        </xdr:cNvPr>
        <xdr:cNvSpPr txBox="1"/>
      </xdr:nvSpPr>
      <xdr:spPr>
        <a:xfrm>
          <a:off x="21075727" y="1086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54</xdr:row>
      <xdr:rowOff>77328</xdr:rowOff>
    </xdr:from>
    <xdr:ext cx="534377" cy="259045"/>
    <xdr:sp macro="" textlink="">
      <xdr:nvSpPr>
        <xdr:cNvPr id="554" name="n_2mainValue【学校施設】&#10;一人当たり面積">
          <a:extLst>
            <a:ext uri="{FF2B5EF4-FFF2-40B4-BE49-F238E27FC236}">
              <a16:creationId xmlns:a16="http://schemas.microsoft.com/office/drawing/2014/main" xmlns="" id="{A962FCAE-3CBA-4884-80F1-AC7449024B19}"/>
            </a:ext>
          </a:extLst>
        </xdr:cNvPr>
        <xdr:cNvSpPr txBox="1"/>
      </xdr:nvSpPr>
      <xdr:spPr>
        <a:xfrm>
          <a:off x="20167111" y="93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a:extLst>
            <a:ext uri="{FF2B5EF4-FFF2-40B4-BE49-F238E27FC236}">
              <a16:creationId xmlns:a16="http://schemas.microsoft.com/office/drawing/2014/main" xmlns="" id="{224E6F03-FD11-4EFA-B2EC-660431EB10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a:extLst>
            <a:ext uri="{FF2B5EF4-FFF2-40B4-BE49-F238E27FC236}">
              <a16:creationId xmlns:a16="http://schemas.microsoft.com/office/drawing/2014/main" xmlns="" id="{570E36AB-D4C8-475E-85A8-786CCC8C6F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a:extLst>
            <a:ext uri="{FF2B5EF4-FFF2-40B4-BE49-F238E27FC236}">
              <a16:creationId xmlns:a16="http://schemas.microsoft.com/office/drawing/2014/main" xmlns="" id="{39FD7B42-2C5A-4F0C-B19A-7A7DE578F25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a:extLst>
            <a:ext uri="{FF2B5EF4-FFF2-40B4-BE49-F238E27FC236}">
              <a16:creationId xmlns:a16="http://schemas.microsoft.com/office/drawing/2014/main" xmlns="" id="{D8515C5C-2082-41B0-8EDD-2CF31B7A31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a:extLst>
            <a:ext uri="{FF2B5EF4-FFF2-40B4-BE49-F238E27FC236}">
              <a16:creationId xmlns:a16="http://schemas.microsoft.com/office/drawing/2014/main" xmlns="" id="{8F81D809-73D5-4C98-BAD0-F5ADE5C2BD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a:extLst>
            <a:ext uri="{FF2B5EF4-FFF2-40B4-BE49-F238E27FC236}">
              <a16:creationId xmlns:a16="http://schemas.microsoft.com/office/drawing/2014/main" xmlns="" id="{017BAF2E-FDFA-4D7D-81DD-152181AD9A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a:extLst>
            <a:ext uri="{FF2B5EF4-FFF2-40B4-BE49-F238E27FC236}">
              <a16:creationId xmlns:a16="http://schemas.microsoft.com/office/drawing/2014/main" xmlns="" id="{1746ED2E-F5AD-4A6B-AFF2-0F5B0C9199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a:extLst>
            <a:ext uri="{FF2B5EF4-FFF2-40B4-BE49-F238E27FC236}">
              <a16:creationId xmlns:a16="http://schemas.microsoft.com/office/drawing/2014/main" xmlns="" id="{0EF4AFED-5F49-4D0A-A17B-967DF1D6F07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a:extLst>
            <a:ext uri="{FF2B5EF4-FFF2-40B4-BE49-F238E27FC236}">
              <a16:creationId xmlns:a16="http://schemas.microsoft.com/office/drawing/2014/main" xmlns="" id="{9F5435BB-4116-4D91-AF79-39FE09FA7F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a:extLst>
            <a:ext uri="{FF2B5EF4-FFF2-40B4-BE49-F238E27FC236}">
              <a16:creationId xmlns:a16="http://schemas.microsoft.com/office/drawing/2014/main" xmlns="" id="{5104D2BD-CA89-4F73-AC57-47504F69EB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a:extLst>
            <a:ext uri="{FF2B5EF4-FFF2-40B4-BE49-F238E27FC236}">
              <a16:creationId xmlns:a16="http://schemas.microsoft.com/office/drawing/2014/main" xmlns="" id="{2422868A-0186-4DE9-A166-34143774FA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a:extLst>
            <a:ext uri="{FF2B5EF4-FFF2-40B4-BE49-F238E27FC236}">
              <a16:creationId xmlns:a16="http://schemas.microsoft.com/office/drawing/2014/main" xmlns="" id="{643C5FA2-FEB4-442C-AEC7-7C4ABEE6D7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a:extLst>
            <a:ext uri="{FF2B5EF4-FFF2-40B4-BE49-F238E27FC236}">
              <a16:creationId xmlns:a16="http://schemas.microsoft.com/office/drawing/2014/main" xmlns="" id="{418EEF73-24AE-4332-BF7B-EF83238379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a:extLst>
            <a:ext uri="{FF2B5EF4-FFF2-40B4-BE49-F238E27FC236}">
              <a16:creationId xmlns:a16="http://schemas.microsoft.com/office/drawing/2014/main" xmlns="" id="{DD1D52E6-D1E8-4D62-B5AA-B19C79C0E3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a:extLst>
            <a:ext uri="{FF2B5EF4-FFF2-40B4-BE49-F238E27FC236}">
              <a16:creationId xmlns:a16="http://schemas.microsoft.com/office/drawing/2014/main" xmlns="" id="{AF318B56-4C3A-4CC6-A455-C29FD6AD34D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a:extLst>
            <a:ext uri="{FF2B5EF4-FFF2-40B4-BE49-F238E27FC236}">
              <a16:creationId xmlns:a16="http://schemas.microsoft.com/office/drawing/2014/main" xmlns="" id="{E962248C-AAF8-4566-AA0E-F1373F4270F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a:extLst>
            <a:ext uri="{FF2B5EF4-FFF2-40B4-BE49-F238E27FC236}">
              <a16:creationId xmlns:a16="http://schemas.microsoft.com/office/drawing/2014/main" xmlns="" id="{1390EEA4-803E-4521-A07C-6ED2606547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a:extLst>
            <a:ext uri="{FF2B5EF4-FFF2-40B4-BE49-F238E27FC236}">
              <a16:creationId xmlns:a16="http://schemas.microsoft.com/office/drawing/2014/main" xmlns="" id="{68B9213B-ACE0-40E5-B196-927DEFE2B6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a:extLst>
            <a:ext uri="{FF2B5EF4-FFF2-40B4-BE49-F238E27FC236}">
              <a16:creationId xmlns:a16="http://schemas.microsoft.com/office/drawing/2014/main" xmlns="" id="{160AF465-2BCC-4C20-8408-DF4BEAC7AE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a:extLst>
            <a:ext uri="{FF2B5EF4-FFF2-40B4-BE49-F238E27FC236}">
              <a16:creationId xmlns:a16="http://schemas.microsoft.com/office/drawing/2014/main" xmlns="" id="{23587227-B585-4C2F-8A1C-AF40B9A9A9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a:extLst>
            <a:ext uri="{FF2B5EF4-FFF2-40B4-BE49-F238E27FC236}">
              <a16:creationId xmlns:a16="http://schemas.microsoft.com/office/drawing/2014/main" xmlns="" id="{29022CDD-1025-4240-A298-82E2C1341A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a:extLst>
            <a:ext uri="{FF2B5EF4-FFF2-40B4-BE49-F238E27FC236}">
              <a16:creationId xmlns:a16="http://schemas.microsoft.com/office/drawing/2014/main" xmlns="" id="{516AE35E-A06E-4861-94B1-C7D8A51D1C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a:extLst>
            <a:ext uri="{FF2B5EF4-FFF2-40B4-BE49-F238E27FC236}">
              <a16:creationId xmlns:a16="http://schemas.microsoft.com/office/drawing/2014/main" xmlns="" id="{3266DA93-7DC0-4AED-ABED-883A53DB10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a:extLst>
            <a:ext uri="{FF2B5EF4-FFF2-40B4-BE49-F238E27FC236}">
              <a16:creationId xmlns:a16="http://schemas.microsoft.com/office/drawing/2014/main" xmlns="" id="{E3472E0F-5406-44AF-B1FF-D04C8D40D0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a:extLst>
            <a:ext uri="{FF2B5EF4-FFF2-40B4-BE49-F238E27FC236}">
              <a16:creationId xmlns:a16="http://schemas.microsoft.com/office/drawing/2014/main" xmlns="" id="{4D4FD1C5-272C-48BC-A170-D73531D874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a:extLst>
            <a:ext uri="{FF2B5EF4-FFF2-40B4-BE49-F238E27FC236}">
              <a16:creationId xmlns:a16="http://schemas.microsoft.com/office/drawing/2014/main" xmlns="" id="{3F4D95D1-976E-4607-B440-3170011487F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1" name="テキスト ボックス 580">
          <a:extLst>
            <a:ext uri="{FF2B5EF4-FFF2-40B4-BE49-F238E27FC236}">
              <a16:creationId xmlns:a16="http://schemas.microsoft.com/office/drawing/2014/main" xmlns="" id="{356259B6-8FAE-4ADD-82E4-B43E1CDCE79F}"/>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2" name="直線コネクタ 581">
          <a:extLst>
            <a:ext uri="{FF2B5EF4-FFF2-40B4-BE49-F238E27FC236}">
              <a16:creationId xmlns:a16="http://schemas.microsoft.com/office/drawing/2014/main" xmlns="" id="{FFE0A642-D141-4081-AFA9-BFF2E751A19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3" name="テキスト ボックス 582">
          <a:extLst>
            <a:ext uri="{FF2B5EF4-FFF2-40B4-BE49-F238E27FC236}">
              <a16:creationId xmlns:a16="http://schemas.microsoft.com/office/drawing/2014/main" xmlns="" id="{BD6BCDC2-13D4-4F4D-BB44-D6A079251E17}"/>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4" name="直線コネクタ 583">
          <a:extLst>
            <a:ext uri="{FF2B5EF4-FFF2-40B4-BE49-F238E27FC236}">
              <a16:creationId xmlns:a16="http://schemas.microsoft.com/office/drawing/2014/main" xmlns="" id="{35DCD70B-8D0F-40FB-AC14-3987C3A9E4E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5" name="テキスト ボックス 584">
          <a:extLst>
            <a:ext uri="{FF2B5EF4-FFF2-40B4-BE49-F238E27FC236}">
              <a16:creationId xmlns:a16="http://schemas.microsoft.com/office/drawing/2014/main" xmlns="" id="{8B59FCE6-FC2B-4200-8C97-5C24BEDE047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6" name="直線コネクタ 585">
          <a:extLst>
            <a:ext uri="{FF2B5EF4-FFF2-40B4-BE49-F238E27FC236}">
              <a16:creationId xmlns:a16="http://schemas.microsoft.com/office/drawing/2014/main" xmlns="" id="{CFBC6706-3058-4050-80A9-D8F5007F81E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7" name="テキスト ボックス 586">
          <a:extLst>
            <a:ext uri="{FF2B5EF4-FFF2-40B4-BE49-F238E27FC236}">
              <a16:creationId xmlns:a16="http://schemas.microsoft.com/office/drawing/2014/main" xmlns="" id="{F52E2675-33F1-4EB7-985D-9A7ACBE7004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8" name="直線コネクタ 587">
          <a:extLst>
            <a:ext uri="{FF2B5EF4-FFF2-40B4-BE49-F238E27FC236}">
              <a16:creationId xmlns:a16="http://schemas.microsoft.com/office/drawing/2014/main" xmlns="" id="{4DC3DAD1-8B80-4B8C-8C08-1D6E6A742A8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9" name="テキスト ボックス 588">
          <a:extLst>
            <a:ext uri="{FF2B5EF4-FFF2-40B4-BE49-F238E27FC236}">
              <a16:creationId xmlns:a16="http://schemas.microsoft.com/office/drawing/2014/main" xmlns="" id="{0B804B05-6A77-431F-8AEE-298B63C157BC}"/>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a:extLst>
            <a:ext uri="{FF2B5EF4-FFF2-40B4-BE49-F238E27FC236}">
              <a16:creationId xmlns:a16="http://schemas.microsoft.com/office/drawing/2014/main" xmlns="" id="{C226553C-E8DA-44D3-B31E-EB3449EDC8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a:extLst>
            <a:ext uri="{FF2B5EF4-FFF2-40B4-BE49-F238E27FC236}">
              <a16:creationId xmlns:a16="http://schemas.microsoft.com/office/drawing/2014/main" xmlns="" id="{10EED7DB-C45E-4618-AC50-7B89B87D271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公民館】&#10;有形固定資産減価償却率グラフ枠">
          <a:extLst>
            <a:ext uri="{FF2B5EF4-FFF2-40B4-BE49-F238E27FC236}">
              <a16:creationId xmlns:a16="http://schemas.microsoft.com/office/drawing/2014/main" xmlns="" id="{FB9ECB56-0FD8-41C1-9C07-79DB505531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93" name="直線コネクタ 592">
          <a:extLst>
            <a:ext uri="{FF2B5EF4-FFF2-40B4-BE49-F238E27FC236}">
              <a16:creationId xmlns:a16="http://schemas.microsoft.com/office/drawing/2014/main" xmlns="" id="{5DEF7B06-1A94-4E14-9AFC-0A4B6AFEB45F}"/>
            </a:ext>
          </a:extLst>
        </xdr:cNvPr>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94" name="【公民館】&#10;有形固定資産減価償却率最小値テキスト">
          <a:extLst>
            <a:ext uri="{FF2B5EF4-FFF2-40B4-BE49-F238E27FC236}">
              <a16:creationId xmlns:a16="http://schemas.microsoft.com/office/drawing/2014/main" xmlns="" id="{AA5F830E-3CCB-4DBF-B695-617048AEF771}"/>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95" name="直線コネクタ 594">
          <a:extLst>
            <a:ext uri="{FF2B5EF4-FFF2-40B4-BE49-F238E27FC236}">
              <a16:creationId xmlns:a16="http://schemas.microsoft.com/office/drawing/2014/main" xmlns="" id="{C5F177AD-5665-4E5C-907B-EDC04F4EB7A3}"/>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96" name="【公民館】&#10;有形固定資産減価償却率最大値テキスト">
          <a:extLst>
            <a:ext uri="{FF2B5EF4-FFF2-40B4-BE49-F238E27FC236}">
              <a16:creationId xmlns:a16="http://schemas.microsoft.com/office/drawing/2014/main" xmlns="" id="{34E19EE4-0B86-434A-8094-C403785BC8DD}"/>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97" name="直線コネクタ 596">
          <a:extLst>
            <a:ext uri="{FF2B5EF4-FFF2-40B4-BE49-F238E27FC236}">
              <a16:creationId xmlns:a16="http://schemas.microsoft.com/office/drawing/2014/main" xmlns="" id="{027B52B9-F258-4913-96C8-B217E730AD8A}"/>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598" name="【公民館】&#10;有形固定資産減価償却率平均値テキスト">
          <a:extLst>
            <a:ext uri="{FF2B5EF4-FFF2-40B4-BE49-F238E27FC236}">
              <a16:creationId xmlns:a16="http://schemas.microsoft.com/office/drawing/2014/main" xmlns="" id="{C6CE368E-576D-4AD5-884A-86D47FA97E7E}"/>
            </a:ext>
          </a:extLst>
        </xdr:cNvPr>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99" name="フローチャート: 判断 598">
          <a:extLst>
            <a:ext uri="{FF2B5EF4-FFF2-40B4-BE49-F238E27FC236}">
              <a16:creationId xmlns:a16="http://schemas.microsoft.com/office/drawing/2014/main" xmlns="" id="{988EF0F6-C8C1-4C80-884A-057DE2B2E3ED}"/>
            </a:ext>
          </a:extLst>
        </xdr:cNvPr>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00" name="フローチャート: 判断 599">
          <a:extLst>
            <a:ext uri="{FF2B5EF4-FFF2-40B4-BE49-F238E27FC236}">
              <a16:creationId xmlns:a16="http://schemas.microsoft.com/office/drawing/2014/main" xmlns="" id="{D526952B-21A8-4063-9C25-11355D909139}"/>
            </a:ext>
          </a:extLst>
        </xdr:cNvPr>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01" name="フローチャート: 判断 600">
          <a:extLst>
            <a:ext uri="{FF2B5EF4-FFF2-40B4-BE49-F238E27FC236}">
              <a16:creationId xmlns:a16="http://schemas.microsoft.com/office/drawing/2014/main" xmlns="" id="{36E8E080-E90A-488C-9AC5-0D9D2C7D1604}"/>
            </a:ext>
          </a:extLst>
        </xdr:cNvPr>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xmlns="" id="{4B6436FD-A129-45C0-B1DE-C0DC594A69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xmlns="" id="{1CDAAE8A-0A06-4064-B394-F042182BE8D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xmlns="" id="{CD653F6C-0B25-4AF1-8729-8582D9A8B8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xmlns="" id="{C849F321-CD1C-469E-8A25-3CCD537CD0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xmlns="" id="{9C9BB91C-AAAC-4FB9-A467-713CAB0AC5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52832</xdr:rowOff>
    </xdr:from>
    <xdr:to>
      <xdr:col>81</xdr:col>
      <xdr:colOff>101600</xdr:colOff>
      <xdr:row>104</xdr:row>
      <xdr:rowOff>154432</xdr:rowOff>
    </xdr:to>
    <xdr:sp macro="" textlink="">
      <xdr:nvSpPr>
        <xdr:cNvPr id="607" name="楕円 606">
          <a:extLst>
            <a:ext uri="{FF2B5EF4-FFF2-40B4-BE49-F238E27FC236}">
              <a16:creationId xmlns:a16="http://schemas.microsoft.com/office/drawing/2014/main" xmlns="" id="{52EF257D-063D-4E44-891A-177930641E02}"/>
            </a:ext>
          </a:extLst>
        </xdr:cNvPr>
        <xdr:cNvSpPr/>
      </xdr:nvSpPr>
      <xdr:spPr>
        <a:xfrm>
          <a:off x="15430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141987</xdr:rowOff>
    </xdr:from>
    <xdr:to>
      <xdr:col>76</xdr:col>
      <xdr:colOff>165100</xdr:colOff>
      <xdr:row>108</xdr:row>
      <xdr:rowOff>72137</xdr:rowOff>
    </xdr:to>
    <xdr:sp macro="" textlink="">
      <xdr:nvSpPr>
        <xdr:cNvPr id="608" name="楕円 607">
          <a:extLst>
            <a:ext uri="{FF2B5EF4-FFF2-40B4-BE49-F238E27FC236}">
              <a16:creationId xmlns:a16="http://schemas.microsoft.com/office/drawing/2014/main" xmlns="" id="{E4124C36-A42B-4436-9843-FD4054F5C283}"/>
            </a:ext>
          </a:extLst>
        </xdr:cNvPr>
        <xdr:cNvSpPr/>
      </xdr:nvSpPr>
      <xdr:spPr>
        <a:xfrm>
          <a:off x="14541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103632</xdr:rowOff>
    </xdr:from>
    <xdr:to>
      <xdr:col>81</xdr:col>
      <xdr:colOff>50800</xdr:colOff>
      <xdr:row>108</xdr:row>
      <xdr:rowOff>21337</xdr:rowOff>
    </xdr:to>
    <xdr:cxnSp macro="">
      <xdr:nvCxnSpPr>
        <xdr:cNvPr id="609" name="直線コネクタ 608">
          <a:extLst>
            <a:ext uri="{FF2B5EF4-FFF2-40B4-BE49-F238E27FC236}">
              <a16:creationId xmlns:a16="http://schemas.microsoft.com/office/drawing/2014/main" xmlns="" id="{44F83BA4-0645-42E6-BDC6-2079689A47A2}"/>
            </a:ext>
          </a:extLst>
        </xdr:cNvPr>
        <xdr:cNvCxnSpPr/>
      </xdr:nvCxnSpPr>
      <xdr:spPr>
        <a:xfrm flipV="1">
          <a:off x="14592300" y="17934432"/>
          <a:ext cx="889000" cy="6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10" name="n_1aveValue【公民館】&#10;有形固定資産減価償却率">
          <a:extLst>
            <a:ext uri="{FF2B5EF4-FFF2-40B4-BE49-F238E27FC236}">
              <a16:creationId xmlns:a16="http://schemas.microsoft.com/office/drawing/2014/main" xmlns="" id="{01F9A57D-6B2B-4596-8A7F-7CADFED3952A}"/>
            </a:ext>
          </a:extLst>
        </xdr:cNvPr>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611" name="n_2aveValue【公民館】&#10;有形固定資産減価償却率">
          <a:extLst>
            <a:ext uri="{FF2B5EF4-FFF2-40B4-BE49-F238E27FC236}">
              <a16:creationId xmlns:a16="http://schemas.microsoft.com/office/drawing/2014/main" xmlns="" id="{DBAF23B7-16FF-432A-87A2-C9EC44FA8BD6}"/>
            </a:ext>
          </a:extLst>
        </xdr:cNvPr>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170959</xdr:rowOff>
    </xdr:from>
    <xdr:ext cx="405111" cy="259045"/>
    <xdr:sp macro="" textlink="">
      <xdr:nvSpPr>
        <xdr:cNvPr id="612" name="n_1mainValue【公民館】&#10;有形固定資産減価償却率">
          <a:extLst>
            <a:ext uri="{FF2B5EF4-FFF2-40B4-BE49-F238E27FC236}">
              <a16:creationId xmlns:a16="http://schemas.microsoft.com/office/drawing/2014/main" xmlns="" id="{80CC754B-4E2A-4DC7-915C-F7550AFEB505}"/>
            </a:ext>
          </a:extLst>
        </xdr:cNvPr>
        <xdr:cNvSpPr txBox="1"/>
      </xdr:nvSpPr>
      <xdr:spPr>
        <a:xfrm>
          <a:off x="152660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63264</xdr:rowOff>
    </xdr:from>
    <xdr:ext cx="405111" cy="259045"/>
    <xdr:sp macro="" textlink="">
      <xdr:nvSpPr>
        <xdr:cNvPr id="613" name="n_2mainValue【公民館】&#10;有形固定資産減価償却率">
          <a:extLst>
            <a:ext uri="{FF2B5EF4-FFF2-40B4-BE49-F238E27FC236}">
              <a16:creationId xmlns:a16="http://schemas.microsoft.com/office/drawing/2014/main" xmlns="" id="{821B0489-44D1-415B-B085-95E89B2EDFA2}"/>
            </a:ext>
          </a:extLst>
        </xdr:cNvPr>
        <xdr:cNvSpPr txBox="1"/>
      </xdr:nvSpPr>
      <xdr:spPr>
        <a:xfrm>
          <a:off x="14389744"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a:extLst>
            <a:ext uri="{FF2B5EF4-FFF2-40B4-BE49-F238E27FC236}">
              <a16:creationId xmlns:a16="http://schemas.microsoft.com/office/drawing/2014/main" xmlns="" id="{BF0F1F1E-2250-45E5-BDD8-90A4D048DD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a:extLst>
            <a:ext uri="{FF2B5EF4-FFF2-40B4-BE49-F238E27FC236}">
              <a16:creationId xmlns:a16="http://schemas.microsoft.com/office/drawing/2014/main" xmlns="" id="{CC89494D-FE2A-461C-ADB0-37EE6EEEFB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a:extLst>
            <a:ext uri="{FF2B5EF4-FFF2-40B4-BE49-F238E27FC236}">
              <a16:creationId xmlns:a16="http://schemas.microsoft.com/office/drawing/2014/main" xmlns="" id="{ECA02ADD-4648-4E7A-A7CD-4DB14CE62B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a:extLst>
            <a:ext uri="{FF2B5EF4-FFF2-40B4-BE49-F238E27FC236}">
              <a16:creationId xmlns:a16="http://schemas.microsoft.com/office/drawing/2014/main" xmlns="" id="{CEEA5F45-09F3-427F-810E-8D2F2B759A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a:extLst>
            <a:ext uri="{FF2B5EF4-FFF2-40B4-BE49-F238E27FC236}">
              <a16:creationId xmlns:a16="http://schemas.microsoft.com/office/drawing/2014/main" xmlns="" id="{58E34973-4E48-4D03-82C4-90A7847BCD8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a:extLst>
            <a:ext uri="{FF2B5EF4-FFF2-40B4-BE49-F238E27FC236}">
              <a16:creationId xmlns:a16="http://schemas.microsoft.com/office/drawing/2014/main" xmlns="" id="{402BEF41-721B-4D7B-9288-ED5DFD2461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a:extLst>
            <a:ext uri="{FF2B5EF4-FFF2-40B4-BE49-F238E27FC236}">
              <a16:creationId xmlns:a16="http://schemas.microsoft.com/office/drawing/2014/main" xmlns="" id="{AD02D720-597F-4F8D-982B-92B95EDC067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a:extLst>
            <a:ext uri="{FF2B5EF4-FFF2-40B4-BE49-F238E27FC236}">
              <a16:creationId xmlns:a16="http://schemas.microsoft.com/office/drawing/2014/main" xmlns="" id="{CFBD3645-8A8E-48EB-81C1-E772129CD4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a:extLst>
            <a:ext uri="{FF2B5EF4-FFF2-40B4-BE49-F238E27FC236}">
              <a16:creationId xmlns:a16="http://schemas.microsoft.com/office/drawing/2014/main" xmlns="" id="{70B27284-10C5-4F93-8081-AFA2DE079F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a:extLst>
            <a:ext uri="{FF2B5EF4-FFF2-40B4-BE49-F238E27FC236}">
              <a16:creationId xmlns:a16="http://schemas.microsoft.com/office/drawing/2014/main" xmlns="" id="{42B492A0-2622-42E2-ABDA-27E8F1A1EC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4" name="直線コネクタ 623">
          <a:extLst>
            <a:ext uri="{FF2B5EF4-FFF2-40B4-BE49-F238E27FC236}">
              <a16:creationId xmlns:a16="http://schemas.microsoft.com/office/drawing/2014/main" xmlns="" id="{E0DFD663-2C7B-4740-A6E6-B7E14317750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5" name="テキスト ボックス 624">
          <a:extLst>
            <a:ext uri="{FF2B5EF4-FFF2-40B4-BE49-F238E27FC236}">
              <a16:creationId xmlns:a16="http://schemas.microsoft.com/office/drawing/2014/main" xmlns="" id="{A265F956-8CA3-4C0D-9A7E-71C0A41C4DF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6" name="直線コネクタ 625">
          <a:extLst>
            <a:ext uri="{FF2B5EF4-FFF2-40B4-BE49-F238E27FC236}">
              <a16:creationId xmlns:a16="http://schemas.microsoft.com/office/drawing/2014/main" xmlns="" id="{E3F4E583-2895-468D-B378-08483465FF9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7" name="テキスト ボックス 626">
          <a:extLst>
            <a:ext uri="{FF2B5EF4-FFF2-40B4-BE49-F238E27FC236}">
              <a16:creationId xmlns:a16="http://schemas.microsoft.com/office/drawing/2014/main" xmlns="" id="{669CC0D7-6C39-4BA4-BD6C-B10C2A16179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8" name="直線コネクタ 627">
          <a:extLst>
            <a:ext uri="{FF2B5EF4-FFF2-40B4-BE49-F238E27FC236}">
              <a16:creationId xmlns:a16="http://schemas.microsoft.com/office/drawing/2014/main" xmlns="" id="{0359866D-437F-4E21-8696-31D491E972B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9" name="テキスト ボックス 628">
          <a:extLst>
            <a:ext uri="{FF2B5EF4-FFF2-40B4-BE49-F238E27FC236}">
              <a16:creationId xmlns:a16="http://schemas.microsoft.com/office/drawing/2014/main" xmlns="" id="{5C6DCEDB-0196-44AE-98C2-AC31F1BF8E4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0" name="直線コネクタ 629">
          <a:extLst>
            <a:ext uri="{FF2B5EF4-FFF2-40B4-BE49-F238E27FC236}">
              <a16:creationId xmlns:a16="http://schemas.microsoft.com/office/drawing/2014/main" xmlns="" id="{F04F002A-6FC3-4639-AF1A-352B063FC29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1" name="テキスト ボックス 630">
          <a:extLst>
            <a:ext uri="{FF2B5EF4-FFF2-40B4-BE49-F238E27FC236}">
              <a16:creationId xmlns:a16="http://schemas.microsoft.com/office/drawing/2014/main" xmlns="" id="{00B82B1E-F32D-4920-AA46-E012B232F6F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a:extLst>
            <a:ext uri="{FF2B5EF4-FFF2-40B4-BE49-F238E27FC236}">
              <a16:creationId xmlns:a16="http://schemas.microsoft.com/office/drawing/2014/main" xmlns="" id="{2836D97C-ECBE-4DC1-B47E-80C978AE21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xmlns="" id="{B7915BCB-F4A0-4F23-B330-8DAD5126A6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公民館】&#10;一人当たり面積グラフ枠">
          <a:extLst>
            <a:ext uri="{FF2B5EF4-FFF2-40B4-BE49-F238E27FC236}">
              <a16:creationId xmlns:a16="http://schemas.microsoft.com/office/drawing/2014/main" xmlns="" id="{6656A3EF-29A0-4817-9506-66B3ABDA67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35" name="直線コネクタ 634">
          <a:extLst>
            <a:ext uri="{FF2B5EF4-FFF2-40B4-BE49-F238E27FC236}">
              <a16:creationId xmlns:a16="http://schemas.microsoft.com/office/drawing/2014/main" xmlns="" id="{D271BFEA-A033-47F8-BBD5-1BCA99EFC32B}"/>
            </a:ext>
          </a:extLst>
        </xdr:cNvPr>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36" name="【公民館】&#10;一人当たり面積最小値テキスト">
          <a:extLst>
            <a:ext uri="{FF2B5EF4-FFF2-40B4-BE49-F238E27FC236}">
              <a16:creationId xmlns:a16="http://schemas.microsoft.com/office/drawing/2014/main" xmlns="" id="{90D7F506-FBBB-4C5D-8285-AA896CF70895}"/>
            </a:ext>
          </a:extLst>
        </xdr:cNvPr>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37" name="直線コネクタ 636">
          <a:extLst>
            <a:ext uri="{FF2B5EF4-FFF2-40B4-BE49-F238E27FC236}">
              <a16:creationId xmlns:a16="http://schemas.microsoft.com/office/drawing/2014/main" xmlns="" id="{396FD3C3-2332-46EC-B09C-5E735C93AEE7}"/>
            </a:ext>
          </a:extLst>
        </xdr:cNvPr>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38" name="【公民館】&#10;一人当たり面積最大値テキスト">
          <a:extLst>
            <a:ext uri="{FF2B5EF4-FFF2-40B4-BE49-F238E27FC236}">
              <a16:creationId xmlns:a16="http://schemas.microsoft.com/office/drawing/2014/main" xmlns="" id="{D626EADA-B04E-49AF-AF30-B647E9D209AF}"/>
            </a:ext>
          </a:extLst>
        </xdr:cNvPr>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39" name="直線コネクタ 638">
          <a:extLst>
            <a:ext uri="{FF2B5EF4-FFF2-40B4-BE49-F238E27FC236}">
              <a16:creationId xmlns:a16="http://schemas.microsoft.com/office/drawing/2014/main" xmlns="" id="{C3C5D759-DCA0-4049-8F56-6B6B9DB2F974}"/>
            </a:ext>
          </a:extLst>
        </xdr:cNvPr>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40" name="【公民館】&#10;一人当たり面積平均値テキスト">
          <a:extLst>
            <a:ext uri="{FF2B5EF4-FFF2-40B4-BE49-F238E27FC236}">
              <a16:creationId xmlns:a16="http://schemas.microsoft.com/office/drawing/2014/main" xmlns="" id="{B36DDC96-2304-4C84-9B0D-B91733BBF77E}"/>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41" name="フローチャート: 判断 640">
          <a:extLst>
            <a:ext uri="{FF2B5EF4-FFF2-40B4-BE49-F238E27FC236}">
              <a16:creationId xmlns:a16="http://schemas.microsoft.com/office/drawing/2014/main" xmlns="" id="{D683FB43-ED44-44D8-86D5-56FE5D879E89}"/>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42" name="フローチャート: 判断 641">
          <a:extLst>
            <a:ext uri="{FF2B5EF4-FFF2-40B4-BE49-F238E27FC236}">
              <a16:creationId xmlns:a16="http://schemas.microsoft.com/office/drawing/2014/main" xmlns="" id="{75340F0A-05E8-42E5-BCD9-4F4A1D01EFE3}"/>
            </a:ext>
          </a:extLst>
        </xdr:cNvPr>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43" name="フローチャート: 判断 642">
          <a:extLst>
            <a:ext uri="{FF2B5EF4-FFF2-40B4-BE49-F238E27FC236}">
              <a16:creationId xmlns:a16="http://schemas.microsoft.com/office/drawing/2014/main" xmlns="" id="{AF57B5C7-3B0A-497D-AC9F-E8EFF5E22F9F}"/>
            </a:ext>
          </a:extLst>
        </xdr:cNvPr>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F5FA7ABD-38F3-4928-805F-23443931317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D7D79D68-FC07-43B6-99EC-F0FC07268D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xmlns="" id="{DF06DF51-E3BA-4DA8-A1CF-BDBBD2024A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xmlns="" id="{3C93E4C3-5988-4A59-ADC7-AC2ECBD826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xmlns="" id="{F9662EA2-6D57-4206-B586-CECE75041B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649" name="楕円 648">
          <a:extLst>
            <a:ext uri="{FF2B5EF4-FFF2-40B4-BE49-F238E27FC236}">
              <a16:creationId xmlns:a16="http://schemas.microsoft.com/office/drawing/2014/main" xmlns="" id="{E8F139AE-6B84-4997-B5EA-D2724EEFF213}"/>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59232</xdr:rowOff>
    </xdr:from>
    <xdr:to>
      <xdr:col>107</xdr:col>
      <xdr:colOff>101600</xdr:colOff>
      <xdr:row>100</xdr:row>
      <xdr:rowOff>160832</xdr:rowOff>
    </xdr:to>
    <xdr:sp macro="" textlink="">
      <xdr:nvSpPr>
        <xdr:cNvPr id="650" name="楕円 649">
          <a:extLst>
            <a:ext uri="{FF2B5EF4-FFF2-40B4-BE49-F238E27FC236}">
              <a16:creationId xmlns:a16="http://schemas.microsoft.com/office/drawing/2014/main" xmlns="" id="{31CEE3CE-FB76-4A69-8D59-B2BFE10A4215}"/>
            </a:ext>
          </a:extLst>
        </xdr:cNvPr>
        <xdr:cNvSpPr/>
      </xdr:nvSpPr>
      <xdr:spPr>
        <a:xfrm>
          <a:off x="20383500" y="172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110032</xdr:rowOff>
    </xdr:from>
    <xdr:to>
      <xdr:col>111</xdr:col>
      <xdr:colOff>177800</xdr:colOff>
      <xdr:row>106</xdr:row>
      <xdr:rowOff>76200</xdr:rowOff>
    </xdr:to>
    <xdr:cxnSp macro="">
      <xdr:nvCxnSpPr>
        <xdr:cNvPr id="651" name="直線コネクタ 650">
          <a:extLst>
            <a:ext uri="{FF2B5EF4-FFF2-40B4-BE49-F238E27FC236}">
              <a16:creationId xmlns:a16="http://schemas.microsoft.com/office/drawing/2014/main" xmlns="" id="{A15CF291-0EC3-4B78-8037-7FD53869038E}"/>
            </a:ext>
          </a:extLst>
        </xdr:cNvPr>
        <xdr:cNvCxnSpPr/>
      </xdr:nvCxnSpPr>
      <xdr:spPr>
        <a:xfrm>
          <a:off x="20434300" y="17255032"/>
          <a:ext cx="889000" cy="9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8856</xdr:rowOff>
    </xdr:from>
    <xdr:ext cx="469744" cy="259045"/>
    <xdr:sp macro="" textlink="">
      <xdr:nvSpPr>
        <xdr:cNvPr id="652" name="n_1aveValue【公民館】&#10;一人当たり面積">
          <a:extLst>
            <a:ext uri="{FF2B5EF4-FFF2-40B4-BE49-F238E27FC236}">
              <a16:creationId xmlns:a16="http://schemas.microsoft.com/office/drawing/2014/main" xmlns="" id="{C3F80587-AD35-4989-B49B-5C50B25D48F5}"/>
            </a:ext>
          </a:extLst>
        </xdr:cNvPr>
        <xdr:cNvSpPr txBox="1"/>
      </xdr:nvSpPr>
      <xdr:spPr>
        <a:xfrm>
          <a:off x="210757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160647</xdr:rowOff>
    </xdr:from>
    <xdr:ext cx="469744" cy="259045"/>
    <xdr:sp macro="" textlink="">
      <xdr:nvSpPr>
        <xdr:cNvPr id="653" name="n_2aveValue【公民館】&#10;一人当たり面積">
          <a:extLst>
            <a:ext uri="{FF2B5EF4-FFF2-40B4-BE49-F238E27FC236}">
              <a16:creationId xmlns:a16="http://schemas.microsoft.com/office/drawing/2014/main" xmlns="" id="{F4F791A0-8730-46D7-B30E-2F76745540A2}"/>
            </a:ext>
          </a:extLst>
        </xdr:cNvPr>
        <xdr:cNvSpPr txBox="1"/>
      </xdr:nvSpPr>
      <xdr:spPr>
        <a:xfrm>
          <a:off x="20199427" y="181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654" name="n_1mainValue【公民館】&#10;一人当たり面積">
          <a:extLst>
            <a:ext uri="{FF2B5EF4-FFF2-40B4-BE49-F238E27FC236}">
              <a16:creationId xmlns:a16="http://schemas.microsoft.com/office/drawing/2014/main" xmlns="" id="{EF66F89E-B3F9-4953-B261-BB24514245FB}"/>
            </a:ext>
          </a:extLst>
        </xdr:cNvPr>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5909</xdr:rowOff>
    </xdr:from>
    <xdr:ext cx="469744" cy="259045"/>
    <xdr:sp macro="" textlink="">
      <xdr:nvSpPr>
        <xdr:cNvPr id="655" name="n_2mainValue【公民館】&#10;一人当たり面積">
          <a:extLst>
            <a:ext uri="{FF2B5EF4-FFF2-40B4-BE49-F238E27FC236}">
              <a16:creationId xmlns:a16="http://schemas.microsoft.com/office/drawing/2014/main" xmlns="" id="{9AFB9D8B-6FE9-4C98-A1F2-C756AEFF85AE}"/>
            </a:ext>
          </a:extLst>
        </xdr:cNvPr>
        <xdr:cNvSpPr txBox="1"/>
      </xdr:nvSpPr>
      <xdr:spPr>
        <a:xfrm>
          <a:off x="20199427" y="169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xmlns="" id="{58554AC1-7BA8-45B8-AFC2-F8A921A755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xmlns="" id="{4132FE97-7DF1-4242-B0CB-0302D168CF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xmlns="" id="{D7BEB8B1-E7C1-49CB-8467-2CCF452CDD9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ほとんどの項目において、平成</a:t>
          </a:r>
          <a:r>
            <a:rPr kumimoji="1" lang="en-US"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年度時点での有形固定資産減価償却率は類似団体平均よりも</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くなっている。</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このことから</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、施設の老朽化が進んでおり、今後の更新が必要にな</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ってくるが、</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地方債の発行状況や財政状況を考慮しつつ効果的に整備していく</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必要がある</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また、公営住宅については減価償却率は類似団体よりも低くなっているが、</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補助金や町債を活用しながら積極的に施設の更新を行ってきたためである。</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今後も適正な更新や除却等を進めていく。</a:t>
          </a:r>
          <a:endParaRPr kumimoji="0"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28429C0-6ACF-45C5-B020-FE16B17FDF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9D968E9A-356B-4987-AB94-36605A450B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C055DFC-07CF-4BFF-98EC-A6B28FFAB48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E509789-BA82-4C05-96E6-0D4B7B5B4E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465A4A4-F554-4D6D-99CB-F1080BFE07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687CF09-2D74-4DD6-835A-EC9B6A66E7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00E76A9-3FFA-4308-9561-2D9928B5DD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26958C7-0D16-48E0-8D72-A82DB04505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A26019A-C87A-48EE-8607-6A36EDDDF9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9E13157-FB83-4147-B942-9F0EA30953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3214798-8108-4C90-AFE0-FFB632A42F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1867691-BB67-42EB-80FD-0448359233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F8EF943-B863-4949-958E-9D4ADD65B7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A42DB85-A5FE-4319-8A0D-A4D1C193E1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F23EDDF-61A6-4664-B4A1-AFB6FF2786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8B2F4DC-1875-4969-B378-E37F04A2DBB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A1F1E6C-49DA-44D2-98AB-5F1D94F328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D4B30EF-5866-4B75-9A9A-6FC58B746E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9386510-0A51-4EBA-8499-D32E3993197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126CC8A-5E68-48E1-B09C-B1666FC128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9892F88-F223-446F-ADE2-00D9FEF68F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D8F6959-23CC-48A1-A553-C3299E9BA8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9816BCC-980F-4C73-94A1-638D01BCB2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118C7C3-CC3C-4C71-B0D5-B8F36A3CDC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C93FA9C-ED54-44B6-9B04-CADF219171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B9BA0AA-25D0-45E5-BEC0-882A2AA280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B422063-8E47-4EAD-B2E0-190832973D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84ACD29-F17D-441D-A33B-1FC1763672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9696EE41-B3D7-45D7-BB37-526141D8FA3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4B240F8E-5C57-4A5D-9CAE-FACAE4C729B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838F02DF-2DD5-426C-99E8-DA7EB621E0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63CEB885-84E4-4F09-8B05-C93928B4C7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110A0DAE-71D2-4B37-9085-C051EB3C24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2994EF2F-78DE-4E33-B852-1F831F644E9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AE7680EF-741F-4FCC-A9E1-8AD6913E63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AAB2BB53-FCB7-48EB-8A82-866AB4F7D83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66976575-AB81-4383-8EC1-7D8B9DADCA0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805FCFFB-57B5-47D2-AF8D-5D9AF86A553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F8A331C6-C40A-4FD5-ADB4-A80BB26915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F2637159-CFDF-4209-BFEC-75B0C922795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FFA11F82-B2F2-4E69-AE6D-19752A46A1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F7C99704-2B08-48D9-BBB5-4FCB5E06EC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EB1E0B43-4678-4D83-A67E-958B09DAEA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38AEB1D5-77A3-4538-A87C-CD85D466C1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30B8977C-3ECE-44FD-88E3-AB8C4586DF8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CD64B1DE-E734-424A-8E56-C32FCB1187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256A7D51-39FE-4A6D-825A-9944B9FA27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19993CB2-971B-4D5B-A2B4-35EDF52611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9D092BAA-D40E-420D-A722-7B7E789D37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743C5A20-D129-4D72-B3E1-A1D1CE57499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A5E51925-5399-4B4B-B908-5CF752573B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B2FCA0A9-D737-4A8B-AFB1-4F9D40C402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C2B54743-A4FF-4D8B-BAB3-56E87FD6E5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32CC1598-9C24-465B-A5D6-37BAD45348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669BA201-9CB7-4528-8376-D6D9FBDAB5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EC041230-B214-46D4-9170-36280806630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xmlns="" id="{C9F81FF2-049D-45BA-A2D6-5396C796BBAB}"/>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xmlns="" id="{81C09B86-3A32-424F-8537-F698FA7DB02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xmlns="" id="{7DFCADD9-A10F-47A5-8F73-BA1068F11C3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xmlns="" id="{59B796AD-2E1C-4CA0-A6B8-FC94FA0A01C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xmlns="" id="{24E9312E-3A20-46ED-9881-F85177039F06}"/>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xmlns="" id="{FCDF17A9-A599-4C41-A7CB-79A33D8E939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xmlns="" id="{CB72E007-FEC6-4277-BB20-5D2B83C0016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xmlns="" id="{8237B64F-B454-4FF0-976E-EB8B914F7EB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xmlns="" id="{0E0BF564-D6D1-4257-9F87-64BE93ACC055}"/>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xmlns="" id="{BA830C15-E7C5-46CE-998D-516B44B7661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xmlns="" id="{7170A982-6F2B-49C3-AF51-703DB7EC607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xmlns="" id="{0D533243-8C90-4EF4-ABFD-F678C43DA5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a:extLst>
            <a:ext uri="{FF2B5EF4-FFF2-40B4-BE49-F238E27FC236}">
              <a16:creationId xmlns:a16="http://schemas.microsoft.com/office/drawing/2014/main" xmlns="" id="{BC358166-B0E0-46A8-B4F2-906B4045AAB3}"/>
            </a:ext>
          </a:extLst>
        </xdr:cNvPr>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xmlns="" id="{91BED7D4-8392-410A-89DA-BAA62FB2921D}"/>
            </a:ext>
          </a:extLst>
        </xdr:cNvPr>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a:extLst>
            <a:ext uri="{FF2B5EF4-FFF2-40B4-BE49-F238E27FC236}">
              <a16:creationId xmlns:a16="http://schemas.microsoft.com/office/drawing/2014/main" xmlns="" id="{FDC26FE0-DA90-4096-8838-CC8637BCD54C}"/>
            </a:ext>
          </a:extLst>
        </xdr:cNvPr>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a:extLst>
            <a:ext uri="{FF2B5EF4-FFF2-40B4-BE49-F238E27FC236}">
              <a16:creationId xmlns:a16="http://schemas.microsoft.com/office/drawing/2014/main" xmlns="" id="{34F6341E-1B75-4CE3-8038-637AC9B8074B}"/>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a:extLst>
            <a:ext uri="{FF2B5EF4-FFF2-40B4-BE49-F238E27FC236}">
              <a16:creationId xmlns:a16="http://schemas.microsoft.com/office/drawing/2014/main" xmlns="" id="{C0494D58-080F-4E15-93C9-D482056CEC0C}"/>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xmlns="" id="{0971E48F-3157-4C8E-A92B-D7BD10250088}"/>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a:extLst>
            <a:ext uri="{FF2B5EF4-FFF2-40B4-BE49-F238E27FC236}">
              <a16:creationId xmlns:a16="http://schemas.microsoft.com/office/drawing/2014/main" xmlns="" id="{2A8A52FC-5998-41F1-B0C2-A2DD2DCC8D99}"/>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a:extLst>
            <a:ext uri="{FF2B5EF4-FFF2-40B4-BE49-F238E27FC236}">
              <a16:creationId xmlns:a16="http://schemas.microsoft.com/office/drawing/2014/main" xmlns="" id="{76A76B99-738F-4C65-A815-5B877E760019}"/>
            </a:ext>
          </a:extLst>
        </xdr:cNvPr>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78" name="n_1aveValue【体育館・プール】&#10;有形固定資産減価償却率">
          <a:extLst>
            <a:ext uri="{FF2B5EF4-FFF2-40B4-BE49-F238E27FC236}">
              <a16:creationId xmlns:a16="http://schemas.microsoft.com/office/drawing/2014/main" xmlns="" id="{55E4E8B9-1981-4459-93AB-3CA92CC9CE2D}"/>
            </a:ext>
          </a:extLst>
        </xdr:cNvPr>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a:extLst>
            <a:ext uri="{FF2B5EF4-FFF2-40B4-BE49-F238E27FC236}">
              <a16:creationId xmlns:a16="http://schemas.microsoft.com/office/drawing/2014/main" xmlns="" id="{0FDDBAAB-47BD-4902-9985-32E600DC7E96}"/>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80" name="n_2aveValue【体育館・プール】&#10;有形固定資産減価償却率">
          <a:extLst>
            <a:ext uri="{FF2B5EF4-FFF2-40B4-BE49-F238E27FC236}">
              <a16:creationId xmlns:a16="http://schemas.microsoft.com/office/drawing/2014/main" xmlns="" id="{BD390CC0-DD0A-4895-8F1F-A931B824AA2A}"/>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a:extLst>
            <a:ext uri="{FF2B5EF4-FFF2-40B4-BE49-F238E27FC236}">
              <a16:creationId xmlns:a16="http://schemas.microsoft.com/office/drawing/2014/main" xmlns="" id="{8EAC0A88-89DE-4D1B-9747-1F0E71A4AC7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a:extLst>
            <a:ext uri="{FF2B5EF4-FFF2-40B4-BE49-F238E27FC236}">
              <a16:creationId xmlns:a16="http://schemas.microsoft.com/office/drawing/2014/main" xmlns="" id="{CEA23F0E-0C82-465B-A037-3A5AAF6E4BA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8B5BE82C-564B-4C19-992D-968F00CE46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DC4DB110-41EB-4E2A-9DEE-FAB8A24C3E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E52B0C9A-213E-4BD6-8523-AC175F1141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95504</xdr:rowOff>
    </xdr:from>
    <xdr:to>
      <xdr:col>20</xdr:col>
      <xdr:colOff>38100</xdr:colOff>
      <xdr:row>60</xdr:row>
      <xdr:rowOff>25654</xdr:rowOff>
    </xdr:to>
    <xdr:sp macro="" textlink="">
      <xdr:nvSpPr>
        <xdr:cNvPr id="86" name="楕円 85">
          <a:extLst>
            <a:ext uri="{FF2B5EF4-FFF2-40B4-BE49-F238E27FC236}">
              <a16:creationId xmlns:a16="http://schemas.microsoft.com/office/drawing/2014/main" xmlns="" id="{5047EAC3-DA06-4853-A0D8-2246AA61030F}"/>
            </a:ext>
          </a:extLst>
        </xdr:cNvPr>
        <xdr:cNvSpPr/>
      </xdr:nvSpPr>
      <xdr:spPr>
        <a:xfrm>
          <a:off x="37465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93218</xdr:rowOff>
    </xdr:from>
    <xdr:to>
      <xdr:col>15</xdr:col>
      <xdr:colOff>101600</xdr:colOff>
      <xdr:row>64</xdr:row>
      <xdr:rowOff>23368</xdr:rowOff>
    </xdr:to>
    <xdr:sp macro="" textlink="">
      <xdr:nvSpPr>
        <xdr:cNvPr id="87" name="楕円 86">
          <a:extLst>
            <a:ext uri="{FF2B5EF4-FFF2-40B4-BE49-F238E27FC236}">
              <a16:creationId xmlns:a16="http://schemas.microsoft.com/office/drawing/2014/main" xmlns="" id="{946CF859-C801-41E9-9EB4-8B40613D5AD2}"/>
            </a:ext>
          </a:extLst>
        </xdr:cNvPr>
        <xdr:cNvSpPr/>
      </xdr:nvSpPr>
      <xdr:spPr>
        <a:xfrm>
          <a:off x="2857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146304</xdr:rowOff>
    </xdr:from>
    <xdr:to>
      <xdr:col>19</xdr:col>
      <xdr:colOff>177800</xdr:colOff>
      <xdr:row>63</xdr:row>
      <xdr:rowOff>144018</xdr:rowOff>
    </xdr:to>
    <xdr:cxnSp macro="">
      <xdr:nvCxnSpPr>
        <xdr:cNvPr id="88" name="直線コネクタ 87">
          <a:extLst>
            <a:ext uri="{FF2B5EF4-FFF2-40B4-BE49-F238E27FC236}">
              <a16:creationId xmlns:a16="http://schemas.microsoft.com/office/drawing/2014/main" xmlns="" id="{5684E634-0071-487F-AEEF-4320DC0331C4}"/>
            </a:ext>
          </a:extLst>
        </xdr:cNvPr>
        <xdr:cNvCxnSpPr/>
      </xdr:nvCxnSpPr>
      <xdr:spPr>
        <a:xfrm flipV="1">
          <a:off x="2908300" y="10261854"/>
          <a:ext cx="889000" cy="68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42181</xdr:rowOff>
    </xdr:from>
    <xdr:ext cx="405111" cy="259045"/>
    <xdr:sp macro="" textlink="">
      <xdr:nvSpPr>
        <xdr:cNvPr id="89" name="n_1mainValue【体育館・プール】&#10;有形固定資産減価償却率">
          <a:extLst>
            <a:ext uri="{FF2B5EF4-FFF2-40B4-BE49-F238E27FC236}">
              <a16:creationId xmlns:a16="http://schemas.microsoft.com/office/drawing/2014/main" xmlns="" id="{7E36177A-F660-4D2B-B91A-F11DA81DA04E}"/>
            </a:ext>
          </a:extLst>
        </xdr:cNvPr>
        <xdr:cNvSpPr txBox="1"/>
      </xdr:nvSpPr>
      <xdr:spPr>
        <a:xfrm>
          <a:off x="3582044"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14495</xdr:rowOff>
    </xdr:from>
    <xdr:ext cx="405111" cy="259045"/>
    <xdr:sp macro="" textlink="">
      <xdr:nvSpPr>
        <xdr:cNvPr id="90" name="n_2mainValue【体育館・プール】&#10;有形固定資産減価償却率">
          <a:extLst>
            <a:ext uri="{FF2B5EF4-FFF2-40B4-BE49-F238E27FC236}">
              <a16:creationId xmlns:a16="http://schemas.microsoft.com/office/drawing/2014/main" xmlns="" id="{A36D2C9F-CE42-41A1-943B-B14254D7FA02}"/>
            </a:ext>
          </a:extLst>
        </xdr:cNvPr>
        <xdr:cNvSpPr txBox="1"/>
      </xdr:nvSpPr>
      <xdr:spPr>
        <a:xfrm>
          <a:off x="27057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a:extLst>
            <a:ext uri="{FF2B5EF4-FFF2-40B4-BE49-F238E27FC236}">
              <a16:creationId xmlns:a16="http://schemas.microsoft.com/office/drawing/2014/main" xmlns="" id="{B8D0A637-5749-45B0-9C86-429C4BA4C4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a:extLst>
            <a:ext uri="{FF2B5EF4-FFF2-40B4-BE49-F238E27FC236}">
              <a16:creationId xmlns:a16="http://schemas.microsoft.com/office/drawing/2014/main" xmlns="" id="{A6BA0D7C-E65C-4B73-AA5D-2413E9651CA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a:extLst>
            <a:ext uri="{FF2B5EF4-FFF2-40B4-BE49-F238E27FC236}">
              <a16:creationId xmlns:a16="http://schemas.microsoft.com/office/drawing/2014/main" xmlns="" id="{F7B65CCA-57CC-412B-944B-B7F7105FCC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a:extLst>
            <a:ext uri="{FF2B5EF4-FFF2-40B4-BE49-F238E27FC236}">
              <a16:creationId xmlns:a16="http://schemas.microsoft.com/office/drawing/2014/main" xmlns="" id="{93550B16-967E-4746-9248-88D73F6BD8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a:extLst>
            <a:ext uri="{FF2B5EF4-FFF2-40B4-BE49-F238E27FC236}">
              <a16:creationId xmlns:a16="http://schemas.microsoft.com/office/drawing/2014/main" xmlns="" id="{524E4364-2C37-436B-AEB6-FF4B12CCB8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a:extLst>
            <a:ext uri="{FF2B5EF4-FFF2-40B4-BE49-F238E27FC236}">
              <a16:creationId xmlns:a16="http://schemas.microsoft.com/office/drawing/2014/main" xmlns="" id="{59384AAB-94B3-40B2-BCC7-65E55863F27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a:extLst>
            <a:ext uri="{FF2B5EF4-FFF2-40B4-BE49-F238E27FC236}">
              <a16:creationId xmlns:a16="http://schemas.microsoft.com/office/drawing/2014/main" xmlns="" id="{0B2066C5-9B89-4B6A-B088-519E9D12554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a:extLst>
            <a:ext uri="{FF2B5EF4-FFF2-40B4-BE49-F238E27FC236}">
              <a16:creationId xmlns:a16="http://schemas.microsoft.com/office/drawing/2014/main" xmlns="" id="{0D07BBA8-2902-467A-96FF-4C58BD3C2F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a:extLst>
            <a:ext uri="{FF2B5EF4-FFF2-40B4-BE49-F238E27FC236}">
              <a16:creationId xmlns:a16="http://schemas.microsoft.com/office/drawing/2014/main" xmlns="" id="{734EA3BE-EF89-41E9-8B4D-F794E9458F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a:extLst>
            <a:ext uri="{FF2B5EF4-FFF2-40B4-BE49-F238E27FC236}">
              <a16:creationId xmlns:a16="http://schemas.microsoft.com/office/drawing/2014/main" xmlns="" id="{FF4776AC-0ECA-4188-B4B7-8B2314982A1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a:extLst>
            <a:ext uri="{FF2B5EF4-FFF2-40B4-BE49-F238E27FC236}">
              <a16:creationId xmlns:a16="http://schemas.microsoft.com/office/drawing/2014/main" xmlns="" id="{A49C6EC6-6597-4627-B841-BB8B56DE950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a:extLst>
            <a:ext uri="{FF2B5EF4-FFF2-40B4-BE49-F238E27FC236}">
              <a16:creationId xmlns:a16="http://schemas.microsoft.com/office/drawing/2014/main" xmlns="" id="{09A56E78-E3CB-437D-B75F-96CE5EEF29F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a:extLst>
            <a:ext uri="{FF2B5EF4-FFF2-40B4-BE49-F238E27FC236}">
              <a16:creationId xmlns:a16="http://schemas.microsoft.com/office/drawing/2014/main" xmlns="" id="{567CB8B4-2B3F-4037-95E4-C5FA30EC1C9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a:extLst>
            <a:ext uri="{FF2B5EF4-FFF2-40B4-BE49-F238E27FC236}">
              <a16:creationId xmlns:a16="http://schemas.microsoft.com/office/drawing/2014/main" xmlns="" id="{2CC4C2CD-D00D-4A8B-83F2-9432D05C298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a16="http://schemas.microsoft.com/office/drawing/2014/main" xmlns="" id="{58EC5EDE-8811-499B-A70E-898BB015817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a16="http://schemas.microsoft.com/office/drawing/2014/main" xmlns="" id="{54290BE2-3C83-48A9-91A1-AD0E8A826C6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a:extLst>
            <a:ext uri="{FF2B5EF4-FFF2-40B4-BE49-F238E27FC236}">
              <a16:creationId xmlns:a16="http://schemas.microsoft.com/office/drawing/2014/main" xmlns="" id="{7B666153-4EB3-4C41-AF4F-B66FC3A132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a:extLst>
            <a:ext uri="{FF2B5EF4-FFF2-40B4-BE49-F238E27FC236}">
              <a16:creationId xmlns:a16="http://schemas.microsoft.com/office/drawing/2014/main" xmlns="" id="{9320CABE-A011-4B8F-B7FD-65E711A41AC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a:extLst>
            <a:ext uri="{FF2B5EF4-FFF2-40B4-BE49-F238E27FC236}">
              <a16:creationId xmlns:a16="http://schemas.microsoft.com/office/drawing/2014/main" xmlns="" id="{F40DE0CA-75C3-4555-A161-4290E1BF653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a:extLst>
            <a:ext uri="{FF2B5EF4-FFF2-40B4-BE49-F238E27FC236}">
              <a16:creationId xmlns:a16="http://schemas.microsoft.com/office/drawing/2014/main" xmlns="" id="{95144B99-752E-4FC8-90F4-4858FB344DC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xmlns="" id="{EC63B49B-3775-4685-BC4F-BFA8C77671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xmlns="" id="{F84F55ED-98E5-45F6-AAC8-D8EB4F4B35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xmlns="" id="{C64322E3-40E7-4032-8EB4-B23C5614816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4" name="直線コネクタ 113">
          <a:extLst>
            <a:ext uri="{FF2B5EF4-FFF2-40B4-BE49-F238E27FC236}">
              <a16:creationId xmlns:a16="http://schemas.microsoft.com/office/drawing/2014/main" xmlns="" id="{7E613BE2-AFCE-4828-91D0-729981036D4A}"/>
            </a:ext>
          </a:extLst>
        </xdr:cNvPr>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5" name="【体育館・プール】&#10;一人当たり面積最小値テキスト">
          <a:extLst>
            <a:ext uri="{FF2B5EF4-FFF2-40B4-BE49-F238E27FC236}">
              <a16:creationId xmlns:a16="http://schemas.microsoft.com/office/drawing/2014/main" xmlns="" id="{F76BF889-64A3-4F72-B87E-B485F1C68B46}"/>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6" name="直線コネクタ 115">
          <a:extLst>
            <a:ext uri="{FF2B5EF4-FFF2-40B4-BE49-F238E27FC236}">
              <a16:creationId xmlns:a16="http://schemas.microsoft.com/office/drawing/2014/main" xmlns="" id="{95F20000-0E92-4758-9B3B-D7B9B5902333}"/>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17" name="【体育館・プール】&#10;一人当たり面積最大値テキスト">
          <a:extLst>
            <a:ext uri="{FF2B5EF4-FFF2-40B4-BE49-F238E27FC236}">
              <a16:creationId xmlns:a16="http://schemas.microsoft.com/office/drawing/2014/main" xmlns="" id="{B25D8349-4D24-443D-8B3F-F78D2F7F4AE9}"/>
            </a:ext>
          </a:extLst>
        </xdr:cNvPr>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18" name="直線コネクタ 117">
          <a:extLst>
            <a:ext uri="{FF2B5EF4-FFF2-40B4-BE49-F238E27FC236}">
              <a16:creationId xmlns:a16="http://schemas.microsoft.com/office/drawing/2014/main" xmlns="" id="{9F789CED-2242-4EFA-9502-A9CFC2F4B193}"/>
            </a:ext>
          </a:extLst>
        </xdr:cNvPr>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19" name="【体育館・プール】&#10;一人当たり面積平均値テキスト">
          <a:extLst>
            <a:ext uri="{FF2B5EF4-FFF2-40B4-BE49-F238E27FC236}">
              <a16:creationId xmlns:a16="http://schemas.microsoft.com/office/drawing/2014/main" xmlns="" id="{487CF998-A4DF-4E75-9EB3-91C51B600B76}"/>
            </a:ext>
          </a:extLst>
        </xdr:cNvPr>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20" name="フローチャート: 判断 119">
          <a:extLst>
            <a:ext uri="{FF2B5EF4-FFF2-40B4-BE49-F238E27FC236}">
              <a16:creationId xmlns:a16="http://schemas.microsoft.com/office/drawing/2014/main" xmlns="" id="{06B4461B-267B-4527-986C-E781F54F19F5}"/>
            </a:ext>
          </a:extLst>
        </xdr:cNvPr>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21" name="フローチャート: 判断 120">
          <a:extLst>
            <a:ext uri="{FF2B5EF4-FFF2-40B4-BE49-F238E27FC236}">
              <a16:creationId xmlns:a16="http://schemas.microsoft.com/office/drawing/2014/main" xmlns="" id="{9238E7A9-4AAC-41E3-A9DA-BB2B6130EDA0}"/>
            </a:ext>
          </a:extLst>
        </xdr:cNvPr>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22" name="n_1aveValue【体育館・プール】&#10;一人当たり面積">
          <a:extLst>
            <a:ext uri="{FF2B5EF4-FFF2-40B4-BE49-F238E27FC236}">
              <a16:creationId xmlns:a16="http://schemas.microsoft.com/office/drawing/2014/main" xmlns="" id="{E81CC56F-CED9-4728-9027-AB88C5E76206}"/>
            </a:ext>
          </a:extLst>
        </xdr:cNvPr>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3" name="フローチャート: 判断 122">
          <a:extLst>
            <a:ext uri="{FF2B5EF4-FFF2-40B4-BE49-F238E27FC236}">
              <a16:creationId xmlns:a16="http://schemas.microsoft.com/office/drawing/2014/main" xmlns="" id="{8F6F86DF-BE42-4A40-B121-1FE323EB986B}"/>
            </a:ext>
          </a:extLst>
        </xdr:cNvPr>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118889</xdr:rowOff>
    </xdr:from>
    <xdr:ext cx="469744" cy="259045"/>
    <xdr:sp macro="" textlink="">
      <xdr:nvSpPr>
        <xdr:cNvPr id="124" name="n_2aveValue【体育館・プール】&#10;一人当たり面積">
          <a:extLst>
            <a:ext uri="{FF2B5EF4-FFF2-40B4-BE49-F238E27FC236}">
              <a16:creationId xmlns:a16="http://schemas.microsoft.com/office/drawing/2014/main" xmlns="" id="{44D776E4-81E9-4A3A-9E58-D008BA462047}"/>
            </a:ext>
          </a:extLst>
        </xdr:cNvPr>
        <xdr:cNvSpPr txBox="1"/>
      </xdr:nvSpPr>
      <xdr:spPr>
        <a:xfrm>
          <a:off x="8515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xmlns="" id="{0D98E8C3-9F9A-409A-BE14-32F82157126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xmlns="" id="{9D5FDAF8-DB16-4F70-A41E-86C9E55FBC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xmlns="" id="{B920C7DE-E9F4-4DDA-9A1D-FF99589910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xmlns="" id="{E478F031-9FE3-453C-8ABB-31EAEB6D99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xmlns="" id="{21F426B9-DFCC-4BD5-BA2E-DA76FC8F7D3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77216</xdr:rowOff>
    </xdr:from>
    <xdr:to>
      <xdr:col>50</xdr:col>
      <xdr:colOff>165100</xdr:colOff>
      <xdr:row>63</xdr:row>
      <xdr:rowOff>7366</xdr:rowOff>
    </xdr:to>
    <xdr:sp macro="" textlink="">
      <xdr:nvSpPr>
        <xdr:cNvPr id="130" name="楕円 129">
          <a:extLst>
            <a:ext uri="{FF2B5EF4-FFF2-40B4-BE49-F238E27FC236}">
              <a16:creationId xmlns:a16="http://schemas.microsoft.com/office/drawing/2014/main" xmlns="" id="{2B515EAB-61A8-44E5-A0D3-1A97E0A4878A}"/>
            </a:ext>
          </a:extLst>
        </xdr:cNvPr>
        <xdr:cNvSpPr/>
      </xdr:nvSpPr>
      <xdr:spPr>
        <a:xfrm>
          <a:off x="958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14732</xdr:rowOff>
    </xdr:from>
    <xdr:to>
      <xdr:col>46</xdr:col>
      <xdr:colOff>38100</xdr:colOff>
      <xdr:row>57</xdr:row>
      <xdr:rowOff>116332</xdr:rowOff>
    </xdr:to>
    <xdr:sp macro="" textlink="">
      <xdr:nvSpPr>
        <xdr:cNvPr id="131" name="楕円 130">
          <a:extLst>
            <a:ext uri="{FF2B5EF4-FFF2-40B4-BE49-F238E27FC236}">
              <a16:creationId xmlns:a16="http://schemas.microsoft.com/office/drawing/2014/main" xmlns="" id="{6FCEC6DB-516C-4FA6-B444-30D7CB156035}"/>
            </a:ext>
          </a:extLst>
        </xdr:cNvPr>
        <xdr:cNvSpPr/>
      </xdr:nvSpPr>
      <xdr:spPr>
        <a:xfrm>
          <a:off x="8699500" y="97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65532</xdr:rowOff>
    </xdr:from>
    <xdr:to>
      <xdr:col>50</xdr:col>
      <xdr:colOff>114300</xdr:colOff>
      <xdr:row>62</xdr:row>
      <xdr:rowOff>128016</xdr:rowOff>
    </xdr:to>
    <xdr:cxnSp macro="">
      <xdr:nvCxnSpPr>
        <xdr:cNvPr id="132" name="直線コネクタ 131">
          <a:extLst>
            <a:ext uri="{FF2B5EF4-FFF2-40B4-BE49-F238E27FC236}">
              <a16:creationId xmlns:a16="http://schemas.microsoft.com/office/drawing/2014/main" xmlns="" id="{804B63EF-8AF5-4194-9B2B-0A584BD2C2EF}"/>
            </a:ext>
          </a:extLst>
        </xdr:cNvPr>
        <xdr:cNvCxnSpPr/>
      </xdr:nvCxnSpPr>
      <xdr:spPr>
        <a:xfrm>
          <a:off x="8750300" y="9838182"/>
          <a:ext cx="889000" cy="9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169943</xdr:rowOff>
    </xdr:from>
    <xdr:ext cx="469744" cy="259045"/>
    <xdr:sp macro="" textlink="">
      <xdr:nvSpPr>
        <xdr:cNvPr id="133" name="n_1mainValue【体育館・プール】&#10;一人当たり面積">
          <a:extLst>
            <a:ext uri="{FF2B5EF4-FFF2-40B4-BE49-F238E27FC236}">
              <a16:creationId xmlns:a16="http://schemas.microsoft.com/office/drawing/2014/main" xmlns="" id="{2063018C-2533-4546-9E1E-5BB53032E265}"/>
            </a:ext>
          </a:extLst>
        </xdr:cNvPr>
        <xdr:cNvSpPr txBox="1"/>
      </xdr:nvSpPr>
      <xdr:spPr>
        <a:xfrm>
          <a:off x="9391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132859</xdr:rowOff>
    </xdr:from>
    <xdr:ext cx="469744" cy="259045"/>
    <xdr:sp macro="" textlink="">
      <xdr:nvSpPr>
        <xdr:cNvPr id="134" name="n_2mainValue【体育館・プール】&#10;一人当たり面積">
          <a:extLst>
            <a:ext uri="{FF2B5EF4-FFF2-40B4-BE49-F238E27FC236}">
              <a16:creationId xmlns:a16="http://schemas.microsoft.com/office/drawing/2014/main" xmlns="" id="{178AEBFA-8E5D-45CA-9E24-347B5DB02C2D}"/>
            </a:ext>
          </a:extLst>
        </xdr:cNvPr>
        <xdr:cNvSpPr txBox="1"/>
      </xdr:nvSpPr>
      <xdr:spPr>
        <a:xfrm>
          <a:off x="8515427" y="956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a:extLst>
            <a:ext uri="{FF2B5EF4-FFF2-40B4-BE49-F238E27FC236}">
              <a16:creationId xmlns:a16="http://schemas.microsoft.com/office/drawing/2014/main" xmlns="" id="{F54147FE-9578-42AC-B36B-EF06588CD6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a:extLst>
            <a:ext uri="{FF2B5EF4-FFF2-40B4-BE49-F238E27FC236}">
              <a16:creationId xmlns:a16="http://schemas.microsoft.com/office/drawing/2014/main" xmlns="" id="{6C3FCB06-540C-4EA9-BF1C-F08F339797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a:extLst>
            <a:ext uri="{FF2B5EF4-FFF2-40B4-BE49-F238E27FC236}">
              <a16:creationId xmlns:a16="http://schemas.microsoft.com/office/drawing/2014/main" xmlns="" id="{84002ACF-676A-4754-BA0B-518945C1B9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a:extLst>
            <a:ext uri="{FF2B5EF4-FFF2-40B4-BE49-F238E27FC236}">
              <a16:creationId xmlns:a16="http://schemas.microsoft.com/office/drawing/2014/main" xmlns="" id="{56D2FB00-9815-4DB2-B994-350EAACAAF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a:extLst>
            <a:ext uri="{FF2B5EF4-FFF2-40B4-BE49-F238E27FC236}">
              <a16:creationId xmlns:a16="http://schemas.microsoft.com/office/drawing/2014/main" xmlns="" id="{7DA53087-46D9-4902-B0EF-A859BD8129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a:extLst>
            <a:ext uri="{FF2B5EF4-FFF2-40B4-BE49-F238E27FC236}">
              <a16:creationId xmlns:a16="http://schemas.microsoft.com/office/drawing/2014/main" xmlns="" id="{4775B890-94F9-4236-8ABA-13854EA20D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a:extLst>
            <a:ext uri="{FF2B5EF4-FFF2-40B4-BE49-F238E27FC236}">
              <a16:creationId xmlns:a16="http://schemas.microsoft.com/office/drawing/2014/main" xmlns="" id="{C071B85F-FC67-4010-A360-644DCAE02E9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a:extLst>
            <a:ext uri="{FF2B5EF4-FFF2-40B4-BE49-F238E27FC236}">
              <a16:creationId xmlns:a16="http://schemas.microsoft.com/office/drawing/2014/main" xmlns="" id="{9AF46140-915B-4DA1-B62B-BF12958AB3C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a:extLst>
            <a:ext uri="{FF2B5EF4-FFF2-40B4-BE49-F238E27FC236}">
              <a16:creationId xmlns:a16="http://schemas.microsoft.com/office/drawing/2014/main" xmlns="" id="{BDD0FF0F-251D-4003-BDE7-57E7199847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a:extLst>
            <a:ext uri="{FF2B5EF4-FFF2-40B4-BE49-F238E27FC236}">
              <a16:creationId xmlns:a16="http://schemas.microsoft.com/office/drawing/2014/main" xmlns="" id="{E41C944C-0CD7-4211-9EF9-57EF83EE5D5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5" name="テキスト ボックス 144">
          <a:extLst>
            <a:ext uri="{FF2B5EF4-FFF2-40B4-BE49-F238E27FC236}">
              <a16:creationId xmlns:a16="http://schemas.microsoft.com/office/drawing/2014/main" xmlns="" id="{0772ACBC-2D23-41E6-B986-53751986815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6" name="直線コネクタ 145">
          <a:extLst>
            <a:ext uri="{FF2B5EF4-FFF2-40B4-BE49-F238E27FC236}">
              <a16:creationId xmlns:a16="http://schemas.microsoft.com/office/drawing/2014/main" xmlns="" id="{528400E1-2F26-499B-9FB1-2076BDCBF1A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7" name="テキスト ボックス 146">
          <a:extLst>
            <a:ext uri="{FF2B5EF4-FFF2-40B4-BE49-F238E27FC236}">
              <a16:creationId xmlns:a16="http://schemas.microsoft.com/office/drawing/2014/main" xmlns="" id="{68D010DD-64C6-4CA3-BB59-9DE45F7B54C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8" name="直線コネクタ 147">
          <a:extLst>
            <a:ext uri="{FF2B5EF4-FFF2-40B4-BE49-F238E27FC236}">
              <a16:creationId xmlns:a16="http://schemas.microsoft.com/office/drawing/2014/main" xmlns="" id="{0F5ED65E-75A0-4BDA-808A-F08A5C57399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9" name="テキスト ボックス 148">
          <a:extLst>
            <a:ext uri="{FF2B5EF4-FFF2-40B4-BE49-F238E27FC236}">
              <a16:creationId xmlns:a16="http://schemas.microsoft.com/office/drawing/2014/main" xmlns="" id="{D3869FE1-EC55-4E6D-927F-EA1BC2504974}"/>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a:extLst>
            <a:ext uri="{FF2B5EF4-FFF2-40B4-BE49-F238E27FC236}">
              <a16:creationId xmlns:a16="http://schemas.microsoft.com/office/drawing/2014/main" xmlns="" id="{DA96159B-0144-4D8A-862F-B5865DF85FC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1" name="テキスト ボックス 150">
          <a:extLst>
            <a:ext uri="{FF2B5EF4-FFF2-40B4-BE49-F238E27FC236}">
              <a16:creationId xmlns:a16="http://schemas.microsoft.com/office/drawing/2014/main" xmlns="" id="{77625E0D-E5B8-40C2-9048-D51A0A9E2FC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2" name="直線コネクタ 151">
          <a:extLst>
            <a:ext uri="{FF2B5EF4-FFF2-40B4-BE49-F238E27FC236}">
              <a16:creationId xmlns:a16="http://schemas.microsoft.com/office/drawing/2014/main" xmlns="" id="{A3F210BE-02D4-49E3-AA29-4879D2E3CE3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3" name="テキスト ボックス 152">
          <a:extLst>
            <a:ext uri="{FF2B5EF4-FFF2-40B4-BE49-F238E27FC236}">
              <a16:creationId xmlns:a16="http://schemas.microsoft.com/office/drawing/2014/main" xmlns="" id="{75BA14C6-B4C5-467F-9929-FAFC6542B2D2}"/>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a:extLst>
            <a:ext uri="{FF2B5EF4-FFF2-40B4-BE49-F238E27FC236}">
              <a16:creationId xmlns:a16="http://schemas.microsoft.com/office/drawing/2014/main" xmlns="" id="{DAD07AFE-CCA4-4FF3-9EFF-F2CF2DBB44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a:extLst>
            <a:ext uri="{FF2B5EF4-FFF2-40B4-BE49-F238E27FC236}">
              <a16:creationId xmlns:a16="http://schemas.microsoft.com/office/drawing/2014/main" xmlns="" id="{0846B1E1-C92E-4960-9A42-1A192BCBCF8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a:extLst>
            <a:ext uri="{FF2B5EF4-FFF2-40B4-BE49-F238E27FC236}">
              <a16:creationId xmlns:a16="http://schemas.microsoft.com/office/drawing/2014/main" xmlns="" id="{6522FA0E-2F59-4FEF-8F7F-E2FABEB04B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57" name="直線コネクタ 156">
          <a:extLst>
            <a:ext uri="{FF2B5EF4-FFF2-40B4-BE49-F238E27FC236}">
              <a16:creationId xmlns:a16="http://schemas.microsoft.com/office/drawing/2014/main" xmlns="" id="{C03F88AF-90E2-49C7-BAE2-3B179B96EAA1}"/>
            </a:ext>
          </a:extLst>
        </xdr:cNvPr>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58" name="【福祉施設】&#10;有形固定資産減価償却率最小値テキスト">
          <a:extLst>
            <a:ext uri="{FF2B5EF4-FFF2-40B4-BE49-F238E27FC236}">
              <a16:creationId xmlns:a16="http://schemas.microsoft.com/office/drawing/2014/main" xmlns="" id="{0C0F1FB7-0439-47E9-9C1C-C4E5CBC49031}"/>
            </a:ext>
          </a:extLst>
        </xdr:cNvPr>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59" name="直線コネクタ 158">
          <a:extLst>
            <a:ext uri="{FF2B5EF4-FFF2-40B4-BE49-F238E27FC236}">
              <a16:creationId xmlns:a16="http://schemas.microsoft.com/office/drawing/2014/main" xmlns="" id="{4F62EA4F-2B98-4FF8-BB44-DF8F31376C85}"/>
            </a:ext>
          </a:extLst>
        </xdr:cNvPr>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0" name="【福祉施設】&#10;有形固定資産減価償却率最大値テキスト">
          <a:extLst>
            <a:ext uri="{FF2B5EF4-FFF2-40B4-BE49-F238E27FC236}">
              <a16:creationId xmlns:a16="http://schemas.microsoft.com/office/drawing/2014/main" xmlns="" id="{4F8E4E59-5743-4B64-9D87-A515DE3FBEF2}"/>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1" name="直線コネクタ 160">
          <a:extLst>
            <a:ext uri="{FF2B5EF4-FFF2-40B4-BE49-F238E27FC236}">
              <a16:creationId xmlns:a16="http://schemas.microsoft.com/office/drawing/2014/main" xmlns="" id="{7B435543-9ECC-4EA4-BE6A-621BEFA8EC9A}"/>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162" name="【福祉施設】&#10;有形固定資産減価償却率平均値テキスト">
          <a:extLst>
            <a:ext uri="{FF2B5EF4-FFF2-40B4-BE49-F238E27FC236}">
              <a16:creationId xmlns:a16="http://schemas.microsoft.com/office/drawing/2014/main" xmlns="" id="{7B94DCC9-2D63-425D-90FA-263E51A91DEA}"/>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63" name="フローチャート: 判断 162">
          <a:extLst>
            <a:ext uri="{FF2B5EF4-FFF2-40B4-BE49-F238E27FC236}">
              <a16:creationId xmlns:a16="http://schemas.microsoft.com/office/drawing/2014/main" xmlns="" id="{BCD3DF6B-2A12-4768-9530-C9564664FB79}"/>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64" name="フローチャート: 判断 163">
          <a:extLst>
            <a:ext uri="{FF2B5EF4-FFF2-40B4-BE49-F238E27FC236}">
              <a16:creationId xmlns:a16="http://schemas.microsoft.com/office/drawing/2014/main" xmlns="" id="{9A4D2AA3-EBE4-4A4C-9F7C-CAA68733BADB}"/>
            </a:ext>
          </a:extLst>
        </xdr:cNvPr>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165" name="n_1aveValue【福祉施設】&#10;有形固定資産減価償却率">
          <a:extLst>
            <a:ext uri="{FF2B5EF4-FFF2-40B4-BE49-F238E27FC236}">
              <a16:creationId xmlns:a16="http://schemas.microsoft.com/office/drawing/2014/main" xmlns="" id="{4FEC104F-FC66-4328-9E6E-9ACA03F1C4B0}"/>
            </a:ext>
          </a:extLst>
        </xdr:cNvPr>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166" name="フローチャート: 判断 165">
          <a:extLst>
            <a:ext uri="{FF2B5EF4-FFF2-40B4-BE49-F238E27FC236}">
              <a16:creationId xmlns:a16="http://schemas.microsoft.com/office/drawing/2014/main" xmlns="" id="{256392F6-903B-4B43-B073-B3235A701FBF}"/>
            </a:ext>
          </a:extLst>
        </xdr:cNvPr>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98314</xdr:rowOff>
    </xdr:from>
    <xdr:ext cx="405111" cy="259045"/>
    <xdr:sp macro="" textlink="">
      <xdr:nvSpPr>
        <xdr:cNvPr id="167" name="n_2aveValue【福祉施設】&#10;有形固定資産減価償却率">
          <a:extLst>
            <a:ext uri="{FF2B5EF4-FFF2-40B4-BE49-F238E27FC236}">
              <a16:creationId xmlns:a16="http://schemas.microsoft.com/office/drawing/2014/main" xmlns="" id="{E0F6BA88-1DF9-41AE-91A7-F4415EC328B9}"/>
            </a:ext>
          </a:extLst>
        </xdr:cNvPr>
        <xdr:cNvSpPr txBox="1"/>
      </xdr:nvSpPr>
      <xdr:spPr>
        <a:xfrm>
          <a:off x="2705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xmlns="" id="{49A9FF1A-B08D-4833-93B7-B20379B06E2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xmlns="" id="{03D6AAC1-14EE-41DB-B99B-A7E6A83982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xmlns="" id="{C7AB964F-82E0-4624-A85C-3D5C4B3E1BE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xmlns="" id="{7B66C451-B22F-4743-A9F0-B4DB57C114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xmlns="" id="{48A00705-D176-43BE-973C-F3149A23290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161037</xdr:rowOff>
    </xdr:from>
    <xdr:to>
      <xdr:col>20</xdr:col>
      <xdr:colOff>38100</xdr:colOff>
      <xdr:row>85</xdr:row>
      <xdr:rowOff>91187</xdr:rowOff>
    </xdr:to>
    <xdr:sp macro="" textlink="">
      <xdr:nvSpPr>
        <xdr:cNvPr id="173" name="楕円 172">
          <a:extLst>
            <a:ext uri="{FF2B5EF4-FFF2-40B4-BE49-F238E27FC236}">
              <a16:creationId xmlns:a16="http://schemas.microsoft.com/office/drawing/2014/main" xmlns="" id="{C8EE81D5-6822-48B5-82C4-391ECBD5A7EF}"/>
            </a:ext>
          </a:extLst>
        </xdr:cNvPr>
        <xdr:cNvSpPr/>
      </xdr:nvSpPr>
      <xdr:spPr>
        <a:xfrm>
          <a:off x="3746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87885</xdr:rowOff>
    </xdr:from>
    <xdr:to>
      <xdr:col>15</xdr:col>
      <xdr:colOff>101600</xdr:colOff>
      <xdr:row>82</xdr:row>
      <xdr:rowOff>18035</xdr:rowOff>
    </xdr:to>
    <xdr:sp macro="" textlink="">
      <xdr:nvSpPr>
        <xdr:cNvPr id="174" name="楕円 173">
          <a:extLst>
            <a:ext uri="{FF2B5EF4-FFF2-40B4-BE49-F238E27FC236}">
              <a16:creationId xmlns:a16="http://schemas.microsoft.com/office/drawing/2014/main" xmlns="" id="{B6BECBC0-A34C-4135-8519-64ADC741CBE0}"/>
            </a:ext>
          </a:extLst>
        </xdr:cNvPr>
        <xdr:cNvSpPr/>
      </xdr:nvSpPr>
      <xdr:spPr>
        <a:xfrm>
          <a:off x="2857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138685</xdr:rowOff>
    </xdr:from>
    <xdr:to>
      <xdr:col>19</xdr:col>
      <xdr:colOff>177800</xdr:colOff>
      <xdr:row>85</xdr:row>
      <xdr:rowOff>40387</xdr:rowOff>
    </xdr:to>
    <xdr:cxnSp macro="">
      <xdr:nvCxnSpPr>
        <xdr:cNvPr id="175" name="直線コネクタ 174">
          <a:extLst>
            <a:ext uri="{FF2B5EF4-FFF2-40B4-BE49-F238E27FC236}">
              <a16:creationId xmlns:a16="http://schemas.microsoft.com/office/drawing/2014/main" xmlns="" id="{3827374E-7D9D-4832-BB0B-441F291CD97B}"/>
            </a:ext>
          </a:extLst>
        </xdr:cNvPr>
        <xdr:cNvCxnSpPr/>
      </xdr:nvCxnSpPr>
      <xdr:spPr>
        <a:xfrm>
          <a:off x="2908300" y="14026135"/>
          <a:ext cx="889000" cy="58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82314</xdr:rowOff>
    </xdr:from>
    <xdr:ext cx="405111" cy="259045"/>
    <xdr:sp macro="" textlink="">
      <xdr:nvSpPr>
        <xdr:cNvPr id="176" name="n_1mainValue【福祉施設】&#10;有形固定資産減価償却率">
          <a:extLst>
            <a:ext uri="{FF2B5EF4-FFF2-40B4-BE49-F238E27FC236}">
              <a16:creationId xmlns:a16="http://schemas.microsoft.com/office/drawing/2014/main" xmlns="" id="{A468A160-189D-490B-8813-A7BEBB220DD6}"/>
            </a:ext>
          </a:extLst>
        </xdr:cNvPr>
        <xdr:cNvSpPr txBox="1"/>
      </xdr:nvSpPr>
      <xdr:spPr>
        <a:xfrm>
          <a:off x="3582044" y="1465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34562</xdr:rowOff>
    </xdr:from>
    <xdr:ext cx="405111" cy="259045"/>
    <xdr:sp macro="" textlink="">
      <xdr:nvSpPr>
        <xdr:cNvPr id="177" name="n_2mainValue【福祉施設】&#10;有形固定資産減価償却率">
          <a:extLst>
            <a:ext uri="{FF2B5EF4-FFF2-40B4-BE49-F238E27FC236}">
              <a16:creationId xmlns:a16="http://schemas.microsoft.com/office/drawing/2014/main" xmlns="" id="{07566633-0DDF-4E1C-84B8-FF9E6A24D0CF}"/>
            </a:ext>
          </a:extLst>
        </xdr:cNvPr>
        <xdr:cNvSpPr txBox="1"/>
      </xdr:nvSpPr>
      <xdr:spPr>
        <a:xfrm>
          <a:off x="2705744"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a:extLst>
            <a:ext uri="{FF2B5EF4-FFF2-40B4-BE49-F238E27FC236}">
              <a16:creationId xmlns:a16="http://schemas.microsoft.com/office/drawing/2014/main" xmlns="" id="{CB495BEA-5B11-466C-8200-6B6888F119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a:extLst>
            <a:ext uri="{FF2B5EF4-FFF2-40B4-BE49-F238E27FC236}">
              <a16:creationId xmlns:a16="http://schemas.microsoft.com/office/drawing/2014/main" xmlns="" id="{691B64FC-BE71-4FDD-8DE0-7DEDD6CB9B2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a:extLst>
            <a:ext uri="{FF2B5EF4-FFF2-40B4-BE49-F238E27FC236}">
              <a16:creationId xmlns:a16="http://schemas.microsoft.com/office/drawing/2014/main" xmlns="" id="{4C346032-3BCD-4454-82D4-11E27C3BF9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a:extLst>
            <a:ext uri="{FF2B5EF4-FFF2-40B4-BE49-F238E27FC236}">
              <a16:creationId xmlns:a16="http://schemas.microsoft.com/office/drawing/2014/main" xmlns="" id="{404CE293-B8DC-44B8-9E29-10D5288419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a:extLst>
            <a:ext uri="{FF2B5EF4-FFF2-40B4-BE49-F238E27FC236}">
              <a16:creationId xmlns:a16="http://schemas.microsoft.com/office/drawing/2014/main" xmlns="" id="{879723EB-36E7-46E5-992A-84792BF99A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a:extLst>
            <a:ext uri="{FF2B5EF4-FFF2-40B4-BE49-F238E27FC236}">
              <a16:creationId xmlns:a16="http://schemas.microsoft.com/office/drawing/2014/main" xmlns="" id="{000D8CC1-E1E2-4BD7-BBEB-42BFD45AFF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a:extLst>
            <a:ext uri="{FF2B5EF4-FFF2-40B4-BE49-F238E27FC236}">
              <a16:creationId xmlns:a16="http://schemas.microsoft.com/office/drawing/2014/main" xmlns="" id="{D6FCF4FE-EF44-4BBC-8654-3A075644AF6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a:extLst>
            <a:ext uri="{FF2B5EF4-FFF2-40B4-BE49-F238E27FC236}">
              <a16:creationId xmlns:a16="http://schemas.microsoft.com/office/drawing/2014/main" xmlns="" id="{5A462DB1-C49F-47CB-B002-DDB1BACF30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a:extLst>
            <a:ext uri="{FF2B5EF4-FFF2-40B4-BE49-F238E27FC236}">
              <a16:creationId xmlns:a16="http://schemas.microsoft.com/office/drawing/2014/main" xmlns="" id="{729D3311-C774-440C-881B-FE66827F20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a:extLst>
            <a:ext uri="{FF2B5EF4-FFF2-40B4-BE49-F238E27FC236}">
              <a16:creationId xmlns:a16="http://schemas.microsoft.com/office/drawing/2014/main" xmlns="" id="{999EA87D-31CF-4B7F-912E-784722729C8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a:extLst>
            <a:ext uri="{FF2B5EF4-FFF2-40B4-BE49-F238E27FC236}">
              <a16:creationId xmlns:a16="http://schemas.microsoft.com/office/drawing/2014/main" xmlns="" id="{0E85E490-2AFA-4D17-BBFA-BCF9B02507C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a:extLst>
            <a:ext uri="{FF2B5EF4-FFF2-40B4-BE49-F238E27FC236}">
              <a16:creationId xmlns:a16="http://schemas.microsoft.com/office/drawing/2014/main" xmlns="" id="{0CA62D5B-D7E5-4CD6-8663-3A25CFED489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a:extLst>
            <a:ext uri="{FF2B5EF4-FFF2-40B4-BE49-F238E27FC236}">
              <a16:creationId xmlns:a16="http://schemas.microsoft.com/office/drawing/2014/main" xmlns="" id="{C06AE5FD-F739-411F-9FF5-C4A1C3730A5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a:extLst>
            <a:ext uri="{FF2B5EF4-FFF2-40B4-BE49-F238E27FC236}">
              <a16:creationId xmlns:a16="http://schemas.microsoft.com/office/drawing/2014/main" xmlns="" id="{F9DBE5C4-CCC4-43E5-888B-96C1EBFD892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a:extLst>
            <a:ext uri="{FF2B5EF4-FFF2-40B4-BE49-F238E27FC236}">
              <a16:creationId xmlns:a16="http://schemas.microsoft.com/office/drawing/2014/main" xmlns="" id="{F3DE1A8E-A856-40B4-9B75-10671DEEA1F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a:extLst>
            <a:ext uri="{FF2B5EF4-FFF2-40B4-BE49-F238E27FC236}">
              <a16:creationId xmlns:a16="http://schemas.microsoft.com/office/drawing/2014/main" xmlns="" id="{B677F232-8370-46D2-8C51-84C9FADA0A5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a:extLst>
            <a:ext uri="{FF2B5EF4-FFF2-40B4-BE49-F238E27FC236}">
              <a16:creationId xmlns:a16="http://schemas.microsoft.com/office/drawing/2014/main" xmlns="" id="{A66DD43A-8143-410C-8C0D-C16E2739C98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a:extLst>
            <a:ext uri="{FF2B5EF4-FFF2-40B4-BE49-F238E27FC236}">
              <a16:creationId xmlns:a16="http://schemas.microsoft.com/office/drawing/2014/main" xmlns="" id="{4EF3194B-FD21-4F1C-A372-8CC3B883A5E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a:extLst>
            <a:ext uri="{FF2B5EF4-FFF2-40B4-BE49-F238E27FC236}">
              <a16:creationId xmlns:a16="http://schemas.microsoft.com/office/drawing/2014/main" xmlns="" id="{352FE014-D027-46B0-AB42-BF32C1FB36D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a:extLst>
            <a:ext uri="{FF2B5EF4-FFF2-40B4-BE49-F238E27FC236}">
              <a16:creationId xmlns:a16="http://schemas.microsoft.com/office/drawing/2014/main" xmlns="" id="{27D89C82-5E31-4FA0-88B8-F291C05A6EE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a:extLst>
            <a:ext uri="{FF2B5EF4-FFF2-40B4-BE49-F238E27FC236}">
              <a16:creationId xmlns:a16="http://schemas.microsoft.com/office/drawing/2014/main" xmlns="" id="{50BA5CA8-FB20-4CB3-BC90-092257F921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a:extLst>
            <a:ext uri="{FF2B5EF4-FFF2-40B4-BE49-F238E27FC236}">
              <a16:creationId xmlns:a16="http://schemas.microsoft.com/office/drawing/2014/main" xmlns="" id="{C611805B-D7A6-4CE2-89BB-9F185094386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a:extLst>
            <a:ext uri="{FF2B5EF4-FFF2-40B4-BE49-F238E27FC236}">
              <a16:creationId xmlns:a16="http://schemas.microsoft.com/office/drawing/2014/main" xmlns="" id="{F51B2DA6-93BD-47A2-9E42-2D07A538EB9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35813</xdr:rowOff>
    </xdr:from>
    <xdr:to>
      <xdr:col>54</xdr:col>
      <xdr:colOff>189865</xdr:colOff>
      <xdr:row>86</xdr:row>
      <xdr:rowOff>99061</xdr:rowOff>
    </xdr:to>
    <xdr:cxnSp macro="">
      <xdr:nvCxnSpPr>
        <xdr:cNvPr id="201" name="直線コネクタ 200">
          <a:extLst>
            <a:ext uri="{FF2B5EF4-FFF2-40B4-BE49-F238E27FC236}">
              <a16:creationId xmlns:a16="http://schemas.microsoft.com/office/drawing/2014/main" xmlns="" id="{3A191F3B-E227-4EA4-917B-C8E82D21E089}"/>
            </a:ext>
          </a:extLst>
        </xdr:cNvPr>
        <xdr:cNvCxnSpPr/>
      </xdr:nvCxnSpPr>
      <xdr:spPr>
        <a:xfrm flipV="1">
          <a:off x="10476865" y="14094713"/>
          <a:ext cx="0" cy="74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02" name="【福祉施設】&#10;一人当たり面積最小値テキスト">
          <a:extLst>
            <a:ext uri="{FF2B5EF4-FFF2-40B4-BE49-F238E27FC236}">
              <a16:creationId xmlns:a16="http://schemas.microsoft.com/office/drawing/2014/main" xmlns="" id="{79FCA303-AFF9-4115-9846-596EF7CBA4BC}"/>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03" name="直線コネクタ 202">
          <a:extLst>
            <a:ext uri="{FF2B5EF4-FFF2-40B4-BE49-F238E27FC236}">
              <a16:creationId xmlns:a16="http://schemas.microsoft.com/office/drawing/2014/main" xmlns="" id="{1FDB20C3-6028-4FA3-B519-E8B0986130A5}"/>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153940</xdr:rowOff>
    </xdr:from>
    <xdr:ext cx="469744" cy="259045"/>
    <xdr:sp macro="" textlink="">
      <xdr:nvSpPr>
        <xdr:cNvPr id="204" name="【福祉施設】&#10;一人当たり面積最大値テキスト">
          <a:extLst>
            <a:ext uri="{FF2B5EF4-FFF2-40B4-BE49-F238E27FC236}">
              <a16:creationId xmlns:a16="http://schemas.microsoft.com/office/drawing/2014/main" xmlns="" id="{AFA02684-1F5B-49CF-AC2A-6637C0785736}"/>
            </a:ext>
          </a:extLst>
        </xdr:cNvPr>
        <xdr:cNvSpPr txBox="1"/>
      </xdr:nvSpPr>
      <xdr:spPr>
        <a:xfrm>
          <a:off x="10515600" y="138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35813</xdr:rowOff>
    </xdr:from>
    <xdr:to>
      <xdr:col>55</xdr:col>
      <xdr:colOff>88900</xdr:colOff>
      <xdr:row>82</xdr:row>
      <xdr:rowOff>35813</xdr:rowOff>
    </xdr:to>
    <xdr:cxnSp macro="">
      <xdr:nvCxnSpPr>
        <xdr:cNvPr id="205" name="直線コネクタ 204">
          <a:extLst>
            <a:ext uri="{FF2B5EF4-FFF2-40B4-BE49-F238E27FC236}">
              <a16:creationId xmlns:a16="http://schemas.microsoft.com/office/drawing/2014/main" xmlns="" id="{7231C568-12FD-4203-9405-6AE11C9EC976}"/>
            </a:ext>
          </a:extLst>
        </xdr:cNvPr>
        <xdr:cNvCxnSpPr/>
      </xdr:nvCxnSpPr>
      <xdr:spPr>
        <a:xfrm>
          <a:off x="10388600" y="1409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206" name="【福祉施設】&#10;一人当たり面積平均値テキスト">
          <a:extLst>
            <a:ext uri="{FF2B5EF4-FFF2-40B4-BE49-F238E27FC236}">
              <a16:creationId xmlns:a16="http://schemas.microsoft.com/office/drawing/2014/main" xmlns="" id="{40362C27-8DF7-43F0-8DA0-08B4F59377F4}"/>
            </a:ext>
          </a:extLst>
        </xdr:cNvPr>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207" name="フローチャート: 判断 206">
          <a:extLst>
            <a:ext uri="{FF2B5EF4-FFF2-40B4-BE49-F238E27FC236}">
              <a16:creationId xmlns:a16="http://schemas.microsoft.com/office/drawing/2014/main" xmlns="" id="{2127B2B0-6F99-4664-8C6D-F514C8F8905B}"/>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208" name="フローチャート: 判断 207">
          <a:extLst>
            <a:ext uri="{FF2B5EF4-FFF2-40B4-BE49-F238E27FC236}">
              <a16:creationId xmlns:a16="http://schemas.microsoft.com/office/drawing/2014/main" xmlns="" id="{46C7709E-3539-4A22-8AB5-89F2FE8287C4}"/>
            </a:ext>
          </a:extLst>
        </xdr:cNvPr>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124985</xdr:rowOff>
    </xdr:from>
    <xdr:ext cx="469744" cy="259045"/>
    <xdr:sp macro="" textlink="">
      <xdr:nvSpPr>
        <xdr:cNvPr id="209" name="n_1aveValue【福祉施設】&#10;一人当たり面積">
          <a:extLst>
            <a:ext uri="{FF2B5EF4-FFF2-40B4-BE49-F238E27FC236}">
              <a16:creationId xmlns:a16="http://schemas.microsoft.com/office/drawing/2014/main" xmlns="" id="{1B0182F7-8CCE-4131-8E5D-8DD79709AF85}"/>
            </a:ext>
          </a:extLst>
        </xdr:cNvPr>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138176</xdr:rowOff>
    </xdr:from>
    <xdr:to>
      <xdr:col>46</xdr:col>
      <xdr:colOff>38100</xdr:colOff>
      <xdr:row>85</xdr:row>
      <xdr:rowOff>68326</xdr:rowOff>
    </xdr:to>
    <xdr:sp macro="" textlink="">
      <xdr:nvSpPr>
        <xdr:cNvPr id="210" name="フローチャート: 判断 209">
          <a:extLst>
            <a:ext uri="{FF2B5EF4-FFF2-40B4-BE49-F238E27FC236}">
              <a16:creationId xmlns:a16="http://schemas.microsoft.com/office/drawing/2014/main" xmlns="" id="{3E44A1A0-49AC-46A2-B5CA-2C5A4F214CE4}"/>
            </a:ext>
          </a:extLst>
        </xdr:cNvPr>
        <xdr:cNvSpPr/>
      </xdr:nvSpPr>
      <xdr:spPr>
        <a:xfrm>
          <a:off x="8699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59453</xdr:rowOff>
    </xdr:from>
    <xdr:ext cx="469744" cy="259045"/>
    <xdr:sp macro="" textlink="">
      <xdr:nvSpPr>
        <xdr:cNvPr id="211" name="n_2aveValue【福祉施設】&#10;一人当たり面積">
          <a:extLst>
            <a:ext uri="{FF2B5EF4-FFF2-40B4-BE49-F238E27FC236}">
              <a16:creationId xmlns:a16="http://schemas.microsoft.com/office/drawing/2014/main" xmlns="" id="{18555439-B331-404F-B0C3-6F43961A13AF}"/>
            </a:ext>
          </a:extLst>
        </xdr:cNvPr>
        <xdr:cNvSpPr txBox="1"/>
      </xdr:nvSpPr>
      <xdr:spPr>
        <a:xfrm>
          <a:off x="8515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2" name="テキスト ボックス 211">
          <a:extLst>
            <a:ext uri="{FF2B5EF4-FFF2-40B4-BE49-F238E27FC236}">
              <a16:creationId xmlns:a16="http://schemas.microsoft.com/office/drawing/2014/main" xmlns="" id="{523AC206-1EDF-4869-B5A0-EEC315BDDD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xmlns="" id="{268B2057-70EB-45FC-B8E8-FF584971AAF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xmlns="" id="{F23A6E5A-8A64-4304-8E18-31B0A82CB8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xmlns="" id="{F44C298F-ED90-4881-9AB1-8E88899BCD6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xmlns="" id="{9EEDAE94-6761-4649-9B80-6082AD0ED39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217" name="楕円 216">
          <a:extLst>
            <a:ext uri="{FF2B5EF4-FFF2-40B4-BE49-F238E27FC236}">
              <a16:creationId xmlns:a16="http://schemas.microsoft.com/office/drawing/2014/main" xmlns="" id="{BEE8FDBA-80A3-4077-8048-A36B62E74EDF}"/>
            </a:ext>
          </a:extLst>
        </xdr:cNvPr>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53594</xdr:rowOff>
    </xdr:from>
    <xdr:to>
      <xdr:col>46</xdr:col>
      <xdr:colOff>38100</xdr:colOff>
      <xdr:row>78</xdr:row>
      <xdr:rowOff>155194</xdr:rowOff>
    </xdr:to>
    <xdr:sp macro="" textlink="">
      <xdr:nvSpPr>
        <xdr:cNvPr id="218" name="楕円 217">
          <a:extLst>
            <a:ext uri="{FF2B5EF4-FFF2-40B4-BE49-F238E27FC236}">
              <a16:creationId xmlns:a16="http://schemas.microsoft.com/office/drawing/2014/main" xmlns="" id="{0BD7CE4A-6692-4C16-ACD4-A640A2FDDCE1}"/>
            </a:ext>
          </a:extLst>
        </xdr:cNvPr>
        <xdr:cNvSpPr/>
      </xdr:nvSpPr>
      <xdr:spPr>
        <a:xfrm>
          <a:off x="8699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104394</xdr:rowOff>
    </xdr:from>
    <xdr:to>
      <xdr:col>50</xdr:col>
      <xdr:colOff>114300</xdr:colOff>
      <xdr:row>85</xdr:row>
      <xdr:rowOff>8382</xdr:rowOff>
    </xdr:to>
    <xdr:cxnSp macro="">
      <xdr:nvCxnSpPr>
        <xdr:cNvPr id="219" name="直線コネクタ 218">
          <a:extLst>
            <a:ext uri="{FF2B5EF4-FFF2-40B4-BE49-F238E27FC236}">
              <a16:creationId xmlns:a16="http://schemas.microsoft.com/office/drawing/2014/main" xmlns="" id="{8D6AAF7F-1690-4CB2-B23C-39B039D2C653}"/>
            </a:ext>
          </a:extLst>
        </xdr:cNvPr>
        <xdr:cNvCxnSpPr/>
      </xdr:nvCxnSpPr>
      <xdr:spPr>
        <a:xfrm>
          <a:off x="8750300" y="13477494"/>
          <a:ext cx="889000" cy="110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75709</xdr:rowOff>
    </xdr:from>
    <xdr:ext cx="469744" cy="259045"/>
    <xdr:sp macro="" textlink="">
      <xdr:nvSpPr>
        <xdr:cNvPr id="220" name="n_1mainValue【福祉施設】&#10;一人当たり面積">
          <a:extLst>
            <a:ext uri="{FF2B5EF4-FFF2-40B4-BE49-F238E27FC236}">
              <a16:creationId xmlns:a16="http://schemas.microsoft.com/office/drawing/2014/main" xmlns="" id="{652C5BEA-53A3-47A4-9304-62E4FD5DE49B}"/>
            </a:ext>
          </a:extLst>
        </xdr:cNvPr>
        <xdr:cNvSpPr txBox="1"/>
      </xdr:nvSpPr>
      <xdr:spPr>
        <a:xfrm>
          <a:off x="93917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271</xdr:rowOff>
    </xdr:from>
    <xdr:ext cx="469744" cy="259045"/>
    <xdr:sp macro="" textlink="">
      <xdr:nvSpPr>
        <xdr:cNvPr id="221" name="n_2mainValue【福祉施設】&#10;一人当たり面積">
          <a:extLst>
            <a:ext uri="{FF2B5EF4-FFF2-40B4-BE49-F238E27FC236}">
              <a16:creationId xmlns:a16="http://schemas.microsoft.com/office/drawing/2014/main" xmlns="" id="{B7649CB0-3761-4CC0-8B85-46D77E7A9FA9}"/>
            </a:ext>
          </a:extLst>
        </xdr:cNvPr>
        <xdr:cNvSpPr txBox="1"/>
      </xdr:nvSpPr>
      <xdr:spPr>
        <a:xfrm>
          <a:off x="8515427" y="132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a:extLst>
            <a:ext uri="{FF2B5EF4-FFF2-40B4-BE49-F238E27FC236}">
              <a16:creationId xmlns:a16="http://schemas.microsoft.com/office/drawing/2014/main" xmlns="" id="{8D19A62E-FC70-4EA8-BAB5-0134B18C49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a:extLst>
            <a:ext uri="{FF2B5EF4-FFF2-40B4-BE49-F238E27FC236}">
              <a16:creationId xmlns:a16="http://schemas.microsoft.com/office/drawing/2014/main" xmlns="" id="{A71F2DE6-3122-416A-B91E-BB10C00C1D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a:extLst>
            <a:ext uri="{FF2B5EF4-FFF2-40B4-BE49-F238E27FC236}">
              <a16:creationId xmlns:a16="http://schemas.microsoft.com/office/drawing/2014/main" xmlns="" id="{2D9A81E9-6330-48A9-9720-9C753A7DB9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a:extLst>
            <a:ext uri="{FF2B5EF4-FFF2-40B4-BE49-F238E27FC236}">
              <a16:creationId xmlns:a16="http://schemas.microsoft.com/office/drawing/2014/main" xmlns="" id="{9C29B2BA-F29E-415B-95F2-0C226E8A80E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a:extLst>
            <a:ext uri="{FF2B5EF4-FFF2-40B4-BE49-F238E27FC236}">
              <a16:creationId xmlns:a16="http://schemas.microsoft.com/office/drawing/2014/main" xmlns="" id="{7387353A-79D0-4BBD-AE59-149E93DFB95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a:extLst>
            <a:ext uri="{FF2B5EF4-FFF2-40B4-BE49-F238E27FC236}">
              <a16:creationId xmlns:a16="http://schemas.microsoft.com/office/drawing/2014/main" xmlns="" id="{E7F9ABF4-D1A9-49D8-BB3F-2A6B1D2B82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a:extLst>
            <a:ext uri="{FF2B5EF4-FFF2-40B4-BE49-F238E27FC236}">
              <a16:creationId xmlns:a16="http://schemas.microsoft.com/office/drawing/2014/main" xmlns="" id="{AED60D02-C1AB-45E5-8A57-4E116746C6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a:extLst>
            <a:ext uri="{FF2B5EF4-FFF2-40B4-BE49-F238E27FC236}">
              <a16:creationId xmlns:a16="http://schemas.microsoft.com/office/drawing/2014/main" xmlns="" id="{84E95631-9453-4D6D-90A7-C5AAFE001A0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a:extLst>
            <a:ext uri="{FF2B5EF4-FFF2-40B4-BE49-F238E27FC236}">
              <a16:creationId xmlns:a16="http://schemas.microsoft.com/office/drawing/2014/main" xmlns="" id="{FEA2E5DC-D0DF-4B98-94F1-98947801FA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a:extLst>
            <a:ext uri="{FF2B5EF4-FFF2-40B4-BE49-F238E27FC236}">
              <a16:creationId xmlns:a16="http://schemas.microsoft.com/office/drawing/2014/main" xmlns="" id="{37BA90C1-CE22-42C8-89F2-420DC9EA21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a:extLst>
            <a:ext uri="{FF2B5EF4-FFF2-40B4-BE49-F238E27FC236}">
              <a16:creationId xmlns:a16="http://schemas.microsoft.com/office/drawing/2014/main" xmlns="" id="{D6873F2D-4353-4D67-AD0F-E69A3688B5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a:extLst>
            <a:ext uri="{FF2B5EF4-FFF2-40B4-BE49-F238E27FC236}">
              <a16:creationId xmlns:a16="http://schemas.microsoft.com/office/drawing/2014/main" xmlns="" id="{952E10B9-EECC-4805-AD33-C9B463DD88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a:extLst>
            <a:ext uri="{FF2B5EF4-FFF2-40B4-BE49-F238E27FC236}">
              <a16:creationId xmlns:a16="http://schemas.microsoft.com/office/drawing/2014/main" xmlns="" id="{C627DF70-067E-494F-972B-44CE0A8C02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a:extLst>
            <a:ext uri="{FF2B5EF4-FFF2-40B4-BE49-F238E27FC236}">
              <a16:creationId xmlns:a16="http://schemas.microsoft.com/office/drawing/2014/main" xmlns="" id="{A8E04EE5-8E58-4BA8-AF04-A37C7AFFA9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a:extLst>
            <a:ext uri="{FF2B5EF4-FFF2-40B4-BE49-F238E27FC236}">
              <a16:creationId xmlns:a16="http://schemas.microsoft.com/office/drawing/2014/main" xmlns="" id="{FA4C9EED-8564-466B-84F6-CC6D613822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a:extLst>
            <a:ext uri="{FF2B5EF4-FFF2-40B4-BE49-F238E27FC236}">
              <a16:creationId xmlns:a16="http://schemas.microsoft.com/office/drawing/2014/main" xmlns="" id="{230F4105-1647-4746-88A5-AC80284BE8E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a:extLst>
            <a:ext uri="{FF2B5EF4-FFF2-40B4-BE49-F238E27FC236}">
              <a16:creationId xmlns:a16="http://schemas.microsoft.com/office/drawing/2014/main" xmlns="" id="{254BEA2C-EDCD-4F05-941E-396E8BF0924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a:extLst>
            <a:ext uri="{FF2B5EF4-FFF2-40B4-BE49-F238E27FC236}">
              <a16:creationId xmlns:a16="http://schemas.microsoft.com/office/drawing/2014/main" xmlns="" id="{EBCE5ADF-9443-4C48-9E14-018E735F6B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a:extLst>
            <a:ext uri="{FF2B5EF4-FFF2-40B4-BE49-F238E27FC236}">
              <a16:creationId xmlns:a16="http://schemas.microsoft.com/office/drawing/2014/main" xmlns="" id="{BD68A9E3-465B-4000-9825-47D475B93B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a:extLst>
            <a:ext uri="{FF2B5EF4-FFF2-40B4-BE49-F238E27FC236}">
              <a16:creationId xmlns:a16="http://schemas.microsoft.com/office/drawing/2014/main" xmlns="" id="{F35BBF58-69BC-4D2A-990F-3EDE3BBE5C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a:extLst>
            <a:ext uri="{FF2B5EF4-FFF2-40B4-BE49-F238E27FC236}">
              <a16:creationId xmlns:a16="http://schemas.microsoft.com/office/drawing/2014/main" xmlns="" id="{C8530A25-618B-439C-AC56-1620973BD9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a:extLst>
            <a:ext uri="{FF2B5EF4-FFF2-40B4-BE49-F238E27FC236}">
              <a16:creationId xmlns:a16="http://schemas.microsoft.com/office/drawing/2014/main" xmlns="" id="{86C00343-58E0-4B82-855E-1C2942B06E7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a:extLst>
            <a:ext uri="{FF2B5EF4-FFF2-40B4-BE49-F238E27FC236}">
              <a16:creationId xmlns:a16="http://schemas.microsoft.com/office/drawing/2014/main" xmlns="" id="{65AF9DC5-B57E-47B6-92E4-A6E0FB8CDB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a:extLst>
            <a:ext uri="{FF2B5EF4-FFF2-40B4-BE49-F238E27FC236}">
              <a16:creationId xmlns:a16="http://schemas.microsoft.com/office/drawing/2014/main" xmlns="" id="{1790816F-C11C-489E-9893-D7C59301EC4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6" name="正方形/長方形 245">
          <a:extLst>
            <a:ext uri="{FF2B5EF4-FFF2-40B4-BE49-F238E27FC236}">
              <a16:creationId xmlns:a16="http://schemas.microsoft.com/office/drawing/2014/main" xmlns="" id="{85D883B9-8C40-4ADF-8C41-0CC2C81C13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7" name="正方形/長方形 246">
          <a:extLst>
            <a:ext uri="{FF2B5EF4-FFF2-40B4-BE49-F238E27FC236}">
              <a16:creationId xmlns:a16="http://schemas.microsoft.com/office/drawing/2014/main" xmlns="" id="{5CFDCA40-1A61-42D2-8A38-0C12308D44C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8" name="正方形/長方形 247">
          <a:extLst>
            <a:ext uri="{FF2B5EF4-FFF2-40B4-BE49-F238E27FC236}">
              <a16:creationId xmlns:a16="http://schemas.microsoft.com/office/drawing/2014/main" xmlns="" id="{8FD43252-8118-431A-81D2-EF9A9E13EB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9" name="正方形/長方形 248">
          <a:extLst>
            <a:ext uri="{FF2B5EF4-FFF2-40B4-BE49-F238E27FC236}">
              <a16:creationId xmlns:a16="http://schemas.microsoft.com/office/drawing/2014/main" xmlns="" id="{C0FB5AE9-7DE0-41D9-A2EF-AE5784595E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0" name="正方形/長方形 249">
          <a:extLst>
            <a:ext uri="{FF2B5EF4-FFF2-40B4-BE49-F238E27FC236}">
              <a16:creationId xmlns:a16="http://schemas.microsoft.com/office/drawing/2014/main" xmlns="" id="{5BEA10F6-B00F-4912-9B31-A32F24F776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1" name="正方形/長方形 250">
          <a:extLst>
            <a:ext uri="{FF2B5EF4-FFF2-40B4-BE49-F238E27FC236}">
              <a16:creationId xmlns:a16="http://schemas.microsoft.com/office/drawing/2014/main" xmlns="" id="{1EB8299B-AA9B-4A64-A3FC-2789D9F3CA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2" name="正方形/長方形 251">
          <a:extLst>
            <a:ext uri="{FF2B5EF4-FFF2-40B4-BE49-F238E27FC236}">
              <a16:creationId xmlns:a16="http://schemas.microsoft.com/office/drawing/2014/main" xmlns="" id="{2F0692A1-0E98-4289-84E5-419F8BD077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3" name="正方形/長方形 252">
          <a:extLst>
            <a:ext uri="{FF2B5EF4-FFF2-40B4-BE49-F238E27FC236}">
              <a16:creationId xmlns:a16="http://schemas.microsoft.com/office/drawing/2014/main" xmlns="" id="{ECE0CFF1-A77E-4022-B06E-018B038F020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4" name="正方形/長方形 253">
          <a:extLst>
            <a:ext uri="{FF2B5EF4-FFF2-40B4-BE49-F238E27FC236}">
              <a16:creationId xmlns:a16="http://schemas.microsoft.com/office/drawing/2014/main" xmlns="" id="{9809DD5B-F1A5-4180-BE1E-608A5EEFC8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5" name="正方形/長方形 254">
          <a:extLst>
            <a:ext uri="{FF2B5EF4-FFF2-40B4-BE49-F238E27FC236}">
              <a16:creationId xmlns:a16="http://schemas.microsoft.com/office/drawing/2014/main" xmlns="" id="{761565A2-25C3-47FE-B552-9EF152684AC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6" name="正方形/長方形 255">
          <a:extLst>
            <a:ext uri="{FF2B5EF4-FFF2-40B4-BE49-F238E27FC236}">
              <a16:creationId xmlns:a16="http://schemas.microsoft.com/office/drawing/2014/main" xmlns="" id="{44B3838E-1A8D-4996-BEC1-650764BED0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7" name="正方形/長方形 256">
          <a:extLst>
            <a:ext uri="{FF2B5EF4-FFF2-40B4-BE49-F238E27FC236}">
              <a16:creationId xmlns:a16="http://schemas.microsoft.com/office/drawing/2014/main" xmlns="" id="{5988D957-C154-4CA0-B54D-315213CD41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8" name="正方形/長方形 257">
          <a:extLst>
            <a:ext uri="{FF2B5EF4-FFF2-40B4-BE49-F238E27FC236}">
              <a16:creationId xmlns:a16="http://schemas.microsoft.com/office/drawing/2014/main" xmlns="" id="{C7C98496-67C9-4BC1-AEC7-14FB143C71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9" name="正方形/長方形 258">
          <a:extLst>
            <a:ext uri="{FF2B5EF4-FFF2-40B4-BE49-F238E27FC236}">
              <a16:creationId xmlns:a16="http://schemas.microsoft.com/office/drawing/2014/main" xmlns="" id="{CD74BF8C-2FFA-4313-B50F-8D1D257FF5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0" name="正方形/長方形 259">
          <a:extLst>
            <a:ext uri="{FF2B5EF4-FFF2-40B4-BE49-F238E27FC236}">
              <a16:creationId xmlns:a16="http://schemas.microsoft.com/office/drawing/2014/main" xmlns="" id="{640B3960-862D-4176-98BC-B498F88885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1" name="正方形/長方形 260">
          <a:extLst>
            <a:ext uri="{FF2B5EF4-FFF2-40B4-BE49-F238E27FC236}">
              <a16:creationId xmlns:a16="http://schemas.microsoft.com/office/drawing/2014/main" xmlns="" id="{D4E88163-6A3B-4C6D-B6D1-CD5F1E308DF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2" name="正方形/長方形 261">
          <a:extLst>
            <a:ext uri="{FF2B5EF4-FFF2-40B4-BE49-F238E27FC236}">
              <a16:creationId xmlns:a16="http://schemas.microsoft.com/office/drawing/2014/main" xmlns="" id="{5CE4A4F4-9935-41D2-879B-1AD573F581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3" name="正方形/長方形 262">
          <a:extLst>
            <a:ext uri="{FF2B5EF4-FFF2-40B4-BE49-F238E27FC236}">
              <a16:creationId xmlns:a16="http://schemas.microsoft.com/office/drawing/2014/main" xmlns="" id="{8158B78C-AEEA-4F7D-B494-F734FF4413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4" name="正方形/長方形 263">
          <a:extLst>
            <a:ext uri="{FF2B5EF4-FFF2-40B4-BE49-F238E27FC236}">
              <a16:creationId xmlns:a16="http://schemas.microsoft.com/office/drawing/2014/main" xmlns="" id="{E100F060-3294-4AB7-BECC-0AB2AC4092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5" name="正方形/長方形 264">
          <a:extLst>
            <a:ext uri="{FF2B5EF4-FFF2-40B4-BE49-F238E27FC236}">
              <a16:creationId xmlns:a16="http://schemas.microsoft.com/office/drawing/2014/main" xmlns="" id="{A496C7BB-B460-4388-83AC-58AB4B7C70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6" name="正方形/長方形 265">
          <a:extLst>
            <a:ext uri="{FF2B5EF4-FFF2-40B4-BE49-F238E27FC236}">
              <a16:creationId xmlns:a16="http://schemas.microsoft.com/office/drawing/2014/main" xmlns="" id="{82F8A03E-03D2-4EAC-A1BE-C92920D3F0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7" name="正方形/長方形 266">
          <a:extLst>
            <a:ext uri="{FF2B5EF4-FFF2-40B4-BE49-F238E27FC236}">
              <a16:creationId xmlns:a16="http://schemas.microsoft.com/office/drawing/2014/main" xmlns="" id="{49999F4B-DD65-4058-8D99-1F5CBEF727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8" name="正方形/長方形 267">
          <a:extLst>
            <a:ext uri="{FF2B5EF4-FFF2-40B4-BE49-F238E27FC236}">
              <a16:creationId xmlns:a16="http://schemas.microsoft.com/office/drawing/2014/main" xmlns="" id="{8A0500F1-343B-4B5B-ACD8-36E3EB9A2C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9" name="正方形/長方形 268">
          <a:extLst>
            <a:ext uri="{FF2B5EF4-FFF2-40B4-BE49-F238E27FC236}">
              <a16:creationId xmlns:a16="http://schemas.microsoft.com/office/drawing/2014/main" xmlns="" id="{138518B4-898B-4DD5-A274-6126EE4D96C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0" name="正方形/長方形 269">
          <a:extLst>
            <a:ext uri="{FF2B5EF4-FFF2-40B4-BE49-F238E27FC236}">
              <a16:creationId xmlns:a16="http://schemas.microsoft.com/office/drawing/2014/main" xmlns="" id="{59A0B3EF-D99F-48B8-A42B-66287CDE192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1" name="正方形/長方形 270">
          <a:extLst>
            <a:ext uri="{FF2B5EF4-FFF2-40B4-BE49-F238E27FC236}">
              <a16:creationId xmlns:a16="http://schemas.microsoft.com/office/drawing/2014/main" xmlns="" id="{81EB652B-4010-4D7B-8C21-E26E7513238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2" name="正方形/長方形 271">
          <a:extLst>
            <a:ext uri="{FF2B5EF4-FFF2-40B4-BE49-F238E27FC236}">
              <a16:creationId xmlns:a16="http://schemas.microsoft.com/office/drawing/2014/main" xmlns="" id="{8DC45701-4BC6-45BB-82DA-0E8E6722A8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3" name="正方形/長方形 272">
          <a:extLst>
            <a:ext uri="{FF2B5EF4-FFF2-40B4-BE49-F238E27FC236}">
              <a16:creationId xmlns:a16="http://schemas.microsoft.com/office/drawing/2014/main" xmlns="" id="{41F1B8FA-2595-472D-8CEB-04AAF7A51D1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4" name="正方形/長方形 273">
          <a:extLst>
            <a:ext uri="{FF2B5EF4-FFF2-40B4-BE49-F238E27FC236}">
              <a16:creationId xmlns:a16="http://schemas.microsoft.com/office/drawing/2014/main" xmlns="" id="{AA92C0DF-39F6-41A1-87F9-24E6B9820A2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5" name="正方形/長方形 274">
          <a:extLst>
            <a:ext uri="{FF2B5EF4-FFF2-40B4-BE49-F238E27FC236}">
              <a16:creationId xmlns:a16="http://schemas.microsoft.com/office/drawing/2014/main" xmlns="" id="{A07AE2BB-2F30-4462-9446-64231AA4AE6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6" name="正方形/長方形 275">
          <a:extLst>
            <a:ext uri="{FF2B5EF4-FFF2-40B4-BE49-F238E27FC236}">
              <a16:creationId xmlns:a16="http://schemas.microsoft.com/office/drawing/2014/main" xmlns="" id="{1476D125-91EA-4705-8038-3C5A063BB5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7" name="正方形/長方形 276">
          <a:extLst>
            <a:ext uri="{FF2B5EF4-FFF2-40B4-BE49-F238E27FC236}">
              <a16:creationId xmlns:a16="http://schemas.microsoft.com/office/drawing/2014/main" xmlns="" id="{3E9B6DA4-FC01-4701-927D-29C0591E8EA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78" name="テキスト ボックス 277">
          <a:extLst>
            <a:ext uri="{FF2B5EF4-FFF2-40B4-BE49-F238E27FC236}">
              <a16:creationId xmlns:a16="http://schemas.microsoft.com/office/drawing/2014/main" xmlns="" id="{4FC9593C-85F5-4353-9CE6-755EC91157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79" name="直線コネクタ 278">
          <a:extLst>
            <a:ext uri="{FF2B5EF4-FFF2-40B4-BE49-F238E27FC236}">
              <a16:creationId xmlns:a16="http://schemas.microsoft.com/office/drawing/2014/main" xmlns="" id="{89EC4CA8-D5C9-4045-A230-97C8A8611D4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80" name="テキスト ボックス 279">
          <a:extLst>
            <a:ext uri="{FF2B5EF4-FFF2-40B4-BE49-F238E27FC236}">
              <a16:creationId xmlns:a16="http://schemas.microsoft.com/office/drawing/2014/main" xmlns="" id="{45268307-8027-4375-AA44-74D7440EC89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81" name="直線コネクタ 280">
          <a:extLst>
            <a:ext uri="{FF2B5EF4-FFF2-40B4-BE49-F238E27FC236}">
              <a16:creationId xmlns:a16="http://schemas.microsoft.com/office/drawing/2014/main" xmlns="" id="{96CA0AA8-F187-49DD-9D84-2E6C507EB28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82" name="テキスト ボックス 281">
          <a:extLst>
            <a:ext uri="{FF2B5EF4-FFF2-40B4-BE49-F238E27FC236}">
              <a16:creationId xmlns:a16="http://schemas.microsoft.com/office/drawing/2014/main" xmlns="" id="{75B27F75-B10B-4FA9-B4F6-488B7498493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83" name="直線コネクタ 282">
          <a:extLst>
            <a:ext uri="{FF2B5EF4-FFF2-40B4-BE49-F238E27FC236}">
              <a16:creationId xmlns:a16="http://schemas.microsoft.com/office/drawing/2014/main" xmlns="" id="{3950A3B4-C0F8-4342-B319-3EAE327E09F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84" name="テキスト ボックス 283">
          <a:extLst>
            <a:ext uri="{FF2B5EF4-FFF2-40B4-BE49-F238E27FC236}">
              <a16:creationId xmlns:a16="http://schemas.microsoft.com/office/drawing/2014/main" xmlns="" id="{FF42CD99-E151-4F8F-A08E-510C2DA1857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85" name="直線コネクタ 284">
          <a:extLst>
            <a:ext uri="{FF2B5EF4-FFF2-40B4-BE49-F238E27FC236}">
              <a16:creationId xmlns:a16="http://schemas.microsoft.com/office/drawing/2014/main" xmlns="" id="{8C367E45-BA90-4EC7-89A1-05E6DBA324E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86" name="テキスト ボックス 285">
          <a:extLst>
            <a:ext uri="{FF2B5EF4-FFF2-40B4-BE49-F238E27FC236}">
              <a16:creationId xmlns:a16="http://schemas.microsoft.com/office/drawing/2014/main" xmlns="" id="{D613FDAC-96E0-4371-96B6-56C78450EB4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87" name="直線コネクタ 286">
          <a:extLst>
            <a:ext uri="{FF2B5EF4-FFF2-40B4-BE49-F238E27FC236}">
              <a16:creationId xmlns:a16="http://schemas.microsoft.com/office/drawing/2014/main" xmlns="" id="{D8DCD74F-01C6-4009-9383-E5B98E746A6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88" name="テキスト ボックス 287">
          <a:extLst>
            <a:ext uri="{FF2B5EF4-FFF2-40B4-BE49-F238E27FC236}">
              <a16:creationId xmlns:a16="http://schemas.microsoft.com/office/drawing/2014/main" xmlns="" id="{F0CBC076-B304-411E-96FB-0C2C4910885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89" name="直線コネクタ 288">
          <a:extLst>
            <a:ext uri="{FF2B5EF4-FFF2-40B4-BE49-F238E27FC236}">
              <a16:creationId xmlns:a16="http://schemas.microsoft.com/office/drawing/2014/main" xmlns="" id="{D09CB4CC-77B8-4FA6-8E32-BBDB433C8EA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xmlns="" id="{413E708E-219B-4F07-8B23-2CEE5950782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1" name="直線コネクタ 290">
          <a:extLst>
            <a:ext uri="{FF2B5EF4-FFF2-40B4-BE49-F238E27FC236}">
              <a16:creationId xmlns:a16="http://schemas.microsoft.com/office/drawing/2014/main" xmlns="" id="{C242B178-92EE-472A-95A9-6C8E578BD3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xmlns="" id="{4417BE2B-1E1D-4C12-A914-550E0F0F762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3" name="【消防施設】&#10;有形固定資産減価償却率グラフ枠">
          <a:extLst>
            <a:ext uri="{FF2B5EF4-FFF2-40B4-BE49-F238E27FC236}">
              <a16:creationId xmlns:a16="http://schemas.microsoft.com/office/drawing/2014/main" xmlns="" id="{A6D15753-5AF0-4EB7-9456-7B06E4BAE3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294" name="直線コネクタ 293">
          <a:extLst>
            <a:ext uri="{FF2B5EF4-FFF2-40B4-BE49-F238E27FC236}">
              <a16:creationId xmlns:a16="http://schemas.microsoft.com/office/drawing/2014/main" xmlns="" id="{2E402704-7161-4144-9717-C267A183EF18}"/>
            </a:ext>
          </a:extLst>
        </xdr:cNvPr>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295" name="【消防施設】&#10;有形固定資産減価償却率最小値テキスト">
          <a:extLst>
            <a:ext uri="{FF2B5EF4-FFF2-40B4-BE49-F238E27FC236}">
              <a16:creationId xmlns:a16="http://schemas.microsoft.com/office/drawing/2014/main" xmlns="" id="{F6BE9AC7-E67B-4D78-B079-71A8FD11DACA}"/>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296" name="直線コネクタ 295">
          <a:extLst>
            <a:ext uri="{FF2B5EF4-FFF2-40B4-BE49-F238E27FC236}">
              <a16:creationId xmlns:a16="http://schemas.microsoft.com/office/drawing/2014/main" xmlns="" id="{D29288CA-2213-4005-9D29-3916C9D291BB}"/>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297" name="【消防施設】&#10;有形固定資産減価償却率最大値テキスト">
          <a:extLst>
            <a:ext uri="{FF2B5EF4-FFF2-40B4-BE49-F238E27FC236}">
              <a16:creationId xmlns:a16="http://schemas.microsoft.com/office/drawing/2014/main" xmlns="" id="{CEFD1273-6CEE-45A1-BF18-5FCA0C6BF231}"/>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98" name="直線コネクタ 297">
          <a:extLst>
            <a:ext uri="{FF2B5EF4-FFF2-40B4-BE49-F238E27FC236}">
              <a16:creationId xmlns:a16="http://schemas.microsoft.com/office/drawing/2014/main" xmlns="" id="{B8573F44-C5B6-4225-A5BA-4EBB37BB3C2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299" name="【消防施設】&#10;有形固定資産減価償却率平均値テキスト">
          <a:extLst>
            <a:ext uri="{FF2B5EF4-FFF2-40B4-BE49-F238E27FC236}">
              <a16:creationId xmlns:a16="http://schemas.microsoft.com/office/drawing/2014/main" xmlns="" id="{E2F26D2C-D6CF-4E51-9E79-C5ADA796B89B}"/>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00" name="フローチャート: 判断 299">
          <a:extLst>
            <a:ext uri="{FF2B5EF4-FFF2-40B4-BE49-F238E27FC236}">
              <a16:creationId xmlns:a16="http://schemas.microsoft.com/office/drawing/2014/main" xmlns="" id="{872A96FF-F8D2-45E5-A036-FB2B4E78532E}"/>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301" name="フローチャート: 判断 300">
          <a:extLst>
            <a:ext uri="{FF2B5EF4-FFF2-40B4-BE49-F238E27FC236}">
              <a16:creationId xmlns:a16="http://schemas.microsoft.com/office/drawing/2014/main" xmlns="" id="{E8B8F00F-52F8-4DB3-89B7-F08B70E56386}"/>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116222</xdr:rowOff>
    </xdr:from>
    <xdr:ext cx="405111" cy="259045"/>
    <xdr:sp macro="" textlink="">
      <xdr:nvSpPr>
        <xdr:cNvPr id="302" name="n_1aveValue【消防施設】&#10;有形固定資産減価償却率">
          <a:extLst>
            <a:ext uri="{FF2B5EF4-FFF2-40B4-BE49-F238E27FC236}">
              <a16:creationId xmlns:a16="http://schemas.microsoft.com/office/drawing/2014/main" xmlns="" id="{294F4801-E739-4146-967E-9A57F573F62E}"/>
            </a:ext>
          </a:extLst>
        </xdr:cNvPr>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303" name="フローチャート: 判断 302">
          <a:extLst>
            <a:ext uri="{FF2B5EF4-FFF2-40B4-BE49-F238E27FC236}">
              <a16:creationId xmlns:a16="http://schemas.microsoft.com/office/drawing/2014/main" xmlns="" id="{88191E82-CC25-448B-B3D3-0CD5B132D087}"/>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304" name="n_2aveValue【消防施設】&#10;有形固定資産減価償却率">
          <a:extLst>
            <a:ext uri="{FF2B5EF4-FFF2-40B4-BE49-F238E27FC236}">
              <a16:creationId xmlns:a16="http://schemas.microsoft.com/office/drawing/2014/main" xmlns="" id="{4B62D9FC-3436-4A88-B275-D2AF6BFCBF47}"/>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89302349-C395-4A70-BD71-F190FA26BE0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xmlns="" id="{47DBFE59-0D80-4792-BF2F-B9E8FFBB00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xmlns="" id="{7066E4EA-A0ED-4619-AE3D-B324066ABEA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xmlns="" id="{979DE4AD-1776-4FC4-A3A5-84AD24371F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xmlns="" id="{260CB21D-A66C-4BEA-8D37-A189D79BB1B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122555</xdr:rowOff>
    </xdr:from>
    <xdr:to>
      <xdr:col>81</xdr:col>
      <xdr:colOff>101600</xdr:colOff>
      <xdr:row>78</xdr:row>
      <xdr:rowOff>52705</xdr:rowOff>
    </xdr:to>
    <xdr:sp macro="" textlink="">
      <xdr:nvSpPr>
        <xdr:cNvPr id="310" name="楕円 309">
          <a:extLst>
            <a:ext uri="{FF2B5EF4-FFF2-40B4-BE49-F238E27FC236}">
              <a16:creationId xmlns:a16="http://schemas.microsoft.com/office/drawing/2014/main" xmlns="" id="{1B4274A4-E265-4E09-A40C-D44151564041}"/>
            </a:ext>
          </a:extLst>
        </xdr:cNvPr>
        <xdr:cNvSpPr/>
      </xdr:nvSpPr>
      <xdr:spPr>
        <a:xfrm>
          <a:off x="15430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92075</xdr:rowOff>
    </xdr:from>
    <xdr:to>
      <xdr:col>76</xdr:col>
      <xdr:colOff>165100</xdr:colOff>
      <xdr:row>85</xdr:row>
      <xdr:rowOff>22225</xdr:rowOff>
    </xdr:to>
    <xdr:sp macro="" textlink="">
      <xdr:nvSpPr>
        <xdr:cNvPr id="311" name="楕円 310">
          <a:extLst>
            <a:ext uri="{FF2B5EF4-FFF2-40B4-BE49-F238E27FC236}">
              <a16:creationId xmlns:a16="http://schemas.microsoft.com/office/drawing/2014/main" xmlns="" id="{D0D84E67-BB99-4C81-874A-DA30BD3A9073}"/>
            </a:ext>
          </a:extLst>
        </xdr:cNvPr>
        <xdr:cNvSpPr/>
      </xdr:nvSpPr>
      <xdr:spPr>
        <a:xfrm>
          <a:off x="14541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1905</xdr:rowOff>
    </xdr:from>
    <xdr:to>
      <xdr:col>81</xdr:col>
      <xdr:colOff>50800</xdr:colOff>
      <xdr:row>84</xdr:row>
      <xdr:rowOff>142875</xdr:rowOff>
    </xdr:to>
    <xdr:cxnSp macro="">
      <xdr:nvCxnSpPr>
        <xdr:cNvPr id="312" name="直線コネクタ 311">
          <a:extLst>
            <a:ext uri="{FF2B5EF4-FFF2-40B4-BE49-F238E27FC236}">
              <a16:creationId xmlns:a16="http://schemas.microsoft.com/office/drawing/2014/main" xmlns="" id="{9895ECAF-3795-4EA8-9E08-D47398185F81}"/>
            </a:ext>
          </a:extLst>
        </xdr:cNvPr>
        <xdr:cNvCxnSpPr/>
      </xdr:nvCxnSpPr>
      <xdr:spPr>
        <a:xfrm flipV="1">
          <a:off x="14592300" y="13375005"/>
          <a:ext cx="889000" cy="11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69232</xdr:rowOff>
    </xdr:from>
    <xdr:ext cx="405111" cy="259045"/>
    <xdr:sp macro="" textlink="">
      <xdr:nvSpPr>
        <xdr:cNvPr id="313" name="n_1mainValue【消防施設】&#10;有形固定資産減価償却率">
          <a:extLst>
            <a:ext uri="{FF2B5EF4-FFF2-40B4-BE49-F238E27FC236}">
              <a16:creationId xmlns:a16="http://schemas.microsoft.com/office/drawing/2014/main" xmlns="" id="{FAD12C1C-461A-4E44-A070-238036C0CFF8}"/>
            </a:ext>
          </a:extLst>
        </xdr:cNvPr>
        <xdr:cNvSpPr txBox="1"/>
      </xdr:nvSpPr>
      <xdr:spPr>
        <a:xfrm>
          <a:off x="15266044" y="1309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13352</xdr:rowOff>
    </xdr:from>
    <xdr:ext cx="405111" cy="259045"/>
    <xdr:sp macro="" textlink="">
      <xdr:nvSpPr>
        <xdr:cNvPr id="314" name="n_2mainValue【消防施設】&#10;有形固定資産減価償却率">
          <a:extLst>
            <a:ext uri="{FF2B5EF4-FFF2-40B4-BE49-F238E27FC236}">
              <a16:creationId xmlns:a16="http://schemas.microsoft.com/office/drawing/2014/main" xmlns="" id="{E6BBED1C-1FCA-4F26-9386-D242BD8F31AC}"/>
            </a:ext>
          </a:extLst>
        </xdr:cNvPr>
        <xdr:cNvSpPr txBox="1"/>
      </xdr:nvSpPr>
      <xdr:spPr>
        <a:xfrm>
          <a:off x="14389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5" name="正方形/長方形 314">
          <a:extLst>
            <a:ext uri="{FF2B5EF4-FFF2-40B4-BE49-F238E27FC236}">
              <a16:creationId xmlns:a16="http://schemas.microsoft.com/office/drawing/2014/main" xmlns="" id="{4C2477D1-166F-48D5-856A-AFC00CA09C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6" name="正方形/長方形 315">
          <a:extLst>
            <a:ext uri="{FF2B5EF4-FFF2-40B4-BE49-F238E27FC236}">
              <a16:creationId xmlns:a16="http://schemas.microsoft.com/office/drawing/2014/main" xmlns="" id="{98DF6C55-B66B-4683-9FE5-4F1663A4AC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7" name="正方形/長方形 316">
          <a:extLst>
            <a:ext uri="{FF2B5EF4-FFF2-40B4-BE49-F238E27FC236}">
              <a16:creationId xmlns:a16="http://schemas.microsoft.com/office/drawing/2014/main" xmlns="" id="{A0444D16-AEBC-4CA6-B822-3849544FC2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18" name="正方形/長方形 317">
          <a:extLst>
            <a:ext uri="{FF2B5EF4-FFF2-40B4-BE49-F238E27FC236}">
              <a16:creationId xmlns:a16="http://schemas.microsoft.com/office/drawing/2014/main" xmlns="" id="{8C8A9CC9-D041-455C-B598-6AA08D808B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19" name="正方形/長方形 318">
          <a:extLst>
            <a:ext uri="{FF2B5EF4-FFF2-40B4-BE49-F238E27FC236}">
              <a16:creationId xmlns:a16="http://schemas.microsoft.com/office/drawing/2014/main" xmlns="" id="{F0161100-4D69-4973-80C7-2BF2C962B3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0" name="正方形/長方形 319">
          <a:extLst>
            <a:ext uri="{FF2B5EF4-FFF2-40B4-BE49-F238E27FC236}">
              <a16:creationId xmlns:a16="http://schemas.microsoft.com/office/drawing/2014/main" xmlns="" id="{3A43643E-BB65-4E82-83F9-274E23CAA2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1" name="正方形/長方形 320">
          <a:extLst>
            <a:ext uri="{FF2B5EF4-FFF2-40B4-BE49-F238E27FC236}">
              <a16:creationId xmlns:a16="http://schemas.microsoft.com/office/drawing/2014/main" xmlns="" id="{8CFF61FB-FB7B-427A-A03C-8C591EF668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2" name="正方形/長方形 321">
          <a:extLst>
            <a:ext uri="{FF2B5EF4-FFF2-40B4-BE49-F238E27FC236}">
              <a16:creationId xmlns:a16="http://schemas.microsoft.com/office/drawing/2014/main" xmlns="" id="{8EC5D3E0-D73D-4FA5-A44E-0F9A1346928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xmlns="" id="{3CC40534-A23C-4EF0-B0F9-10DA0764611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4" name="直線コネクタ 323">
          <a:extLst>
            <a:ext uri="{FF2B5EF4-FFF2-40B4-BE49-F238E27FC236}">
              <a16:creationId xmlns:a16="http://schemas.microsoft.com/office/drawing/2014/main" xmlns="" id="{1B2986EF-9001-4F9A-9819-38888DC482B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25" name="直線コネクタ 324">
          <a:extLst>
            <a:ext uri="{FF2B5EF4-FFF2-40B4-BE49-F238E27FC236}">
              <a16:creationId xmlns:a16="http://schemas.microsoft.com/office/drawing/2014/main" xmlns="" id="{94FC4F36-3352-41BC-9C88-79CD8F6800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26" name="テキスト ボックス 325">
          <a:extLst>
            <a:ext uri="{FF2B5EF4-FFF2-40B4-BE49-F238E27FC236}">
              <a16:creationId xmlns:a16="http://schemas.microsoft.com/office/drawing/2014/main" xmlns="" id="{52AA27A6-1535-44B5-8938-B5FF71C0F91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27" name="直線コネクタ 326">
          <a:extLst>
            <a:ext uri="{FF2B5EF4-FFF2-40B4-BE49-F238E27FC236}">
              <a16:creationId xmlns:a16="http://schemas.microsoft.com/office/drawing/2014/main" xmlns="" id="{3699A0EB-4A2B-4160-B540-3507571CCD6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28" name="テキスト ボックス 327">
          <a:extLst>
            <a:ext uri="{FF2B5EF4-FFF2-40B4-BE49-F238E27FC236}">
              <a16:creationId xmlns:a16="http://schemas.microsoft.com/office/drawing/2014/main" xmlns="" id="{253007FE-FDEA-404D-8DBD-063275A3D26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29" name="直線コネクタ 328">
          <a:extLst>
            <a:ext uri="{FF2B5EF4-FFF2-40B4-BE49-F238E27FC236}">
              <a16:creationId xmlns:a16="http://schemas.microsoft.com/office/drawing/2014/main" xmlns="" id="{13E8DA27-3949-40A5-BFEF-D6AF9599601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xmlns="" id="{A42DCB2F-FE05-4E43-8AEF-FA1AED7256F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1" name="直線コネクタ 330">
          <a:extLst>
            <a:ext uri="{FF2B5EF4-FFF2-40B4-BE49-F238E27FC236}">
              <a16:creationId xmlns:a16="http://schemas.microsoft.com/office/drawing/2014/main" xmlns="" id="{6B207B30-6742-4C8D-A1E6-694A2AAE44D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32" name="テキスト ボックス 331">
          <a:extLst>
            <a:ext uri="{FF2B5EF4-FFF2-40B4-BE49-F238E27FC236}">
              <a16:creationId xmlns:a16="http://schemas.microsoft.com/office/drawing/2014/main" xmlns="" id="{32924DEB-2915-4BFD-B0F8-3862AC6CFA0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33" name="直線コネクタ 332">
          <a:extLst>
            <a:ext uri="{FF2B5EF4-FFF2-40B4-BE49-F238E27FC236}">
              <a16:creationId xmlns:a16="http://schemas.microsoft.com/office/drawing/2014/main" xmlns="" id="{DC639D60-D8F7-47B1-98AE-98AE044D18B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34" name="テキスト ボックス 333">
          <a:extLst>
            <a:ext uri="{FF2B5EF4-FFF2-40B4-BE49-F238E27FC236}">
              <a16:creationId xmlns:a16="http://schemas.microsoft.com/office/drawing/2014/main" xmlns="" id="{E7FB5450-BE4A-4298-A860-03F487395C2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5" name="直線コネクタ 334">
          <a:extLst>
            <a:ext uri="{FF2B5EF4-FFF2-40B4-BE49-F238E27FC236}">
              <a16:creationId xmlns:a16="http://schemas.microsoft.com/office/drawing/2014/main" xmlns="" id="{7D70A379-61A7-4CAD-AF7C-56B2E0FC4E5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xmlns="" id="{6761EFF2-0484-4F7C-B945-9B98FF1460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37" name="【消防施設】&#10;一人当たり面積グラフ枠">
          <a:extLst>
            <a:ext uri="{FF2B5EF4-FFF2-40B4-BE49-F238E27FC236}">
              <a16:creationId xmlns:a16="http://schemas.microsoft.com/office/drawing/2014/main" xmlns="" id="{25EB3FA6-E20C-415B-88CF-90EFD1DBAA8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338" name="直線コネクタ 337">
          <a:extLst>
            <a:ext uri="{FF2B5EF4-FFF2-40B4-BE49-F238E27FC236}">
              <a16:creationId xmlns:a16="http://schemas.microsoft.com/office/drawing/2014/main" xmlns="" id="{BF3E2705-2DFE-4EE7-8C5B-974D53DD74FB}"/>
            </a:ext>
          </a:extLst>
        </xdr:cNvPr>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39" name="【消防施設】&#10;一人当たり面積最小値テキスト">
          <a:extLst>
            <a:ext uri="{FF2B5EF4-FFF2-40B4-BE49-F238E27FC236}">
              <a16:creationId xmlns:a16="http://schemas.microsoft.com/office/drawing/2014/main" xmlns="" id="{A2A30DEC-C273-4443-86F7-6C823835CF96}"/>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40" name="直線コネクタ 339">
          <a:extLst>
            <a:ext uri="{FF2B5EF4-FFF2-40B4-BE49-F238E27FC236}">
              <a16:creationId xmlns:a16="http://schemas.microsoft.com/office/drawing/2014/main" xmlns="" id="{47103A85-727B-4818-B514-1256756C5558}"/>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341" name="【消防施設】&#10;一人当たり面積最大値テキスト">
          <a:extLst>
            <a:ext uri="{FF2B5EF4-FFF2-40B4-BE49-F238E27FC236}">
              <a16:creationId xmlns:a16="http://schemas.microsoft.com/office/drawing/2014/main" xmlns="" id="{E091C92B-7B46-48D5-AC1F-372611D32B04}"/>
            </a:ext>
          </a:extLst>
        </xdr:cNvPr>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342" name="直線コネクタ 341">
          <a:extLst>
            <a:ext uri="{FF2B5EF4-FFF2-40B4-BE49-F238E27FC236}">
              <a16:creationId xmlns:a16="http://schemas.microsoft.com/office/drawing/2014/main" xmlns="" id="{2FCC669D-AED4-4D3F-9069-4176F1321D23}"/>
            </a:ext>
          </a:extLst>
        </xdr:cNvPr>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343" name="【消防施設】&#10;一人当たり面積平均値テキスト">
          <a:extLst>
            <a:ext uri="{FF2B5EF4-FFF2-40B4-BE49-F238E27FC236}">
              <a16:creationId xmlns:a16="http://schemas.microsoft.com/office/drawing/2014/main" xmlns="" id="{7C83B30A-4C24-4BFE-BC40-359059F83874}"/>
            </a:ext>
          </a:extLst>
        </xdr:cNvPr>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344" name="フローチャート: 判断 343">
          <a:extLst>
            <a:ext uri="{FF2B5EF4-FFF2-40B4-BE49-F238E27FC236}">
              <a16:creationId xmlns:a16="http://schemas.microsoft.com/office/drawing/2014/main" xmlns="" id="{E17A00C5-5D96-4B42-9797-DC744EDFC120}"/>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345" name="フローチャート: 判断 344">
          <a:extLst>
            <a:ext uri="{FF2B5EF4-FFF2-40B4-BE49-F238E27FC236}">
              <a16:creationId xmlns:a16="http://schemas.microsoft.com/office/drawing/2014/main" xmlns="" id="{2BA2C6DE-B5C5-4D39-9840-64171F6284EC}"/>
            </a:ext>
          </a:extLst>
        </xdr:cNvPr>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346" name="n_1aveValue【消防施設】&#10;一人当たり面積">
          <a:extLst>
            <a:ext uri="{FF2B5EF4-FFF2-40B4-BE49-F238E27FC236}">
              <a16:creationId xmlns:a16="http://schemas.microsoft.com/office/drawing/2014/main" xmlns="" id="{72FEA6BD-9843-416F-9BC8-D0E3223EE1A5}"/>
            </a:ext>
          </a:extLst>
        </xdr:cNvPr>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347" name="フローチャート: 判断 346">
          <a:extLst>
            <a:ext uri="{FF2B5EF4-FFF2-40B4-BE49-F238E27FC236}">
              <a16:creationId xmlns:a16="http://schemas.microsoft.com/office/drawing/2014/main" xmlns="" id="{31726BA7-6885-4169-8264-05A28E609466}"/>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160038</xdr:rowOff>
    </xdr:from>
    <xdr:ext cx="469744" cy="259045"/>
    <xdr:sp macro="" textlink="">
      <xdr:nvSpPr>
        <xdr:cNvPr id="348" name="n_2aveValue【消防施設】&#10;一人当たり面積">
          <a:extLst>
            <a:ext uri="{FF2B5EF4-FFF2-40B4-BE49-F238E27FC236}">
              <a16:creationId xmlns:a16="http://schemas.microsoft.com/office/drawing/2014/main" xmlns="" id="{E81C9FAB-8540-438D-AE60-F85B75F2DBBF}"/>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xmlns="" id="{9B7F6454-33E9-47D9-8D0E-59FAC525756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FD5E9CA9-22A6-48D1-BCA9-AB3A36D5C19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730C08D9-580B-46D6-9044-1D631E8ED1A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4FF913AE-DDF4-43DC-8A81-1468FD126E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11254BD6-9925-4B77-A7E9-9D29B52213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52070</xdr:rowOff>
    </xdr:from>
    <xdr:to>
      <xdr:col>112</xdr:col>
      <xdr:colOff>38100</xdr:colOff>
      <xdr:row>82</xdr:row>
      <xdr:rowOff>153670</xdr:rowOff>
    </xdr:to>
    <xdr:sp macro="" textlink="">
      <xdr:nvSpPr>
        <xdr:cNvPr id="354" name="楕円 353">
          <a:extLst>
            <a:ext uri="{FF2B5EF4-FFF2-40B4-BE49-F238E27FC236}">
              <a16:creationId xmlns:a16="http://schemas.microsoft.com/office/drawing/2014/main" xmlns="" id="{545AC003-E5AC-4100-A255-BECB0CD3DCD7}"/>
            </a:ext>
          </a:extLst>
        </xdr:cNvPr>
        <xdr:cNvSpPr/>
      </xdr:nvSpPr>
      <xdr:spPr>
        <a:xfrm>
          <a:off x="21272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158750</xdr:rowOff>
    </xdr:from>
    <xdr:to>
      <xdr:col>107</xdr:col>
      <xdr:colOff>101600</xdr:colOff>
      <xdr:row>83</xdr:row>
      <xdr:rowOff>88900</xdr:rowOff>
    </xdr:to>
    <xdr:sp macro="" textlink="">
      <xdr:nvSpPr>
        <xdr:cNvPr id="355" name="楕円 354">
          <a:extLst>
            <a:ext uri="{FF2B5EF4-FFF2-40B4-BE49-F238E27FC236}">
              <a16:creationId xmlns:a16="http://schemas.microsoft.com/office/drawing/2014/main" xmlns="" id="{C34C0BEA-E171-473A-82EB-1027994615EF}"/>
            </a:ext>
          </a:extLst>
        </xdr:cNvPr>
        <xdr:cNvSpPr/>
      </xdr:nvSpPr>
      <xdr:spPr>
        <a:xfrm>
          <a:off x="2038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102870</xdr:rowOff>
    </xdr:from>
    <xdr:to>
      <xdr:col>111</xdr:col>
      <xdr:colOff>177800</xdr:colOff>
      <xdr:row>83</xdr:row>
      <xdr:rowOff>38100</xdr:rowOff>
    </xdr:to>
    <xdr:cxnSp macro="">
      <xdr:nvCxnSpPr>
        <xdr:cNvPr id="356" name="直線コネクタ 355">
          <a:extLst>
            <a:ext uri="{FF2B5EF4-FFF2-40B4-BE49-F238E27FC236}">
              <a16:creationId xmlns:a16="http://schemas.microsoft.com/office/drawing/2014/main" xmlns="" id="{0D63C88C-13F5-4CF5-A577-041E96BE7F63}"/>
            </a:ext>
          </a:extLst>
        </xdr:cNvPr>
        <xdr:cNvCxnSpPr/>
      </xdr:nvCxnSpPr>
      <xdr:spPr>
        <a:xfrm flipV="1">
          <a:off x="20434300" y="141617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170197</xdr:rowOff>
    </xdr:from>
    <xdr:ext cx="469744" cy="259045"/>
    <xdr:sp macro="" textlink="">
      <xdr:nvSpPr>
        <xdr:cNvPr id="357" name="n_1mainValue【消防施設】&#10;一人当たり面積">
          <a:extLst>
            <a:ext uri="{FF2B5EF4-FFF2-40B4-BE49-F238E27FC236}">
              <a16:creationId xmlns:a16="http://schemas.microsoft.com/office/drawing/2014/main" xmlns="" id="{4DCDA1D4-22FB-4BD1-BAB7-E578275860C0}"/>
            </a:ext>
          </a:extLst>
        </xdr:cNvPr>
        <xdr:cNvSpPr txBox="1"/>
      </xdr:nvSpPr>
      <xdr:spPr>
        <a:xfrm>
          <a:off x="210757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358" name="n_2mainValue【消防施設】&#10;一人当たり面積">
          <a:extLst>
            <a:ext uri="{FF2B5EF4-FFF2-40B4-BE49-F238E27FC236}">
              <a16:creationId xmlns:a16="http://schemas.microsoft.com/office/drawing/2014/main" xmlns="" id="{8C8C0B4F-30AA-4090-B4F7-EE44D5E30809}"/>
            </a:ext>
          </a:extLst>
        </xdr:cNvPr>
        <xdr:cNvSpPr txBox="1"/>
      </xdr:nvSpPr>
      <xdr:spPr>
        <a:xfrm>
          <a:off x="20199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59" name="正方形/長方形 358">
          <a:extLst>
            <a:ext uri="{FF2B5EF4-FFF2-40B4-BE49-F238E27FC236}">
              <a16:creationId xmlns:a16="http://schemas.microsoft.com/office/drawing/2014/main" xmlns="" id="{B903E847-8180-4E9A-87C1-C5840E8263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0" name="正方形/長方形 359">
          <a:extLst>
            <a:ext uri="{FF2B5EF4-FFF2-40B4-BE49-F238E27FC236}">
              <a16:creationId xmlns:a16="http://schemas.microsoft.com/office/drawing/2014/main" xmlns="" id="{88100DE3-2FAB-4759-854B-1A7E56A769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1" name="正方形/長方形 360">
          <a:extLst>
            <a:ext uri="{FF2B5EF4-FFF2-40B4-BE49-F238E27FC236}">
              <a16:creationId xmlns:a16="http://schemas.microsoft.com/office/drawing/2014/main" xmlns="" id="{3769792E-6E09-4691-93CF-6A67F05F9B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2" name="正方形/長方形 361">
          <a:extLst>
            <a:ext uri="{FF2B5EF4-FFF2-40B4-BE49-F238E27FC236}">
              <a16:creationId xmlns:a16="http://schemas.microsoft.com/office/drawing/2014/main" xmlns="" id="{F185F28C-AC78-4011-918F-634C39AB72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3" name="正方形/長方形 362">
          <a:extLst>
            <a:ext uri="{FF2B5EF4-FFF2-40B4-BE49-F238E27FC236}">
              <a16:creationId xmlns:a16="http://schemas.microsoft.com/office/drawing/2014/main" xmlns="" id="{0B49A68E-B482-4743-BBE1-3724542018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4" name="正方形/長方形 363">
          <a:extLst>
            <a:ext uri="{FF2B5EF4-FFF2-40B4-BE49-F238E27FC236}">
              <a16:creationId xmlns:a16="http://schemas.microsoft.com/office/drawing/2014/main" xmlns="" id="{9EB48573-EB76-4FA2-A5BD-9EFA6A9536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5" name="正方形/長方形 364">
          <a:extLst>
            <a:ext uri="{FF2B5EF4-FFF2-40B4-BE49-F238E27FC236}">
              <a16:creationId xmlns:a16="http://schemas.microsoft.com/office/drawing/2014/main" xmlns="" id="{C9C3F763-F01F-46F6-9455-7DD8B8D143B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6" name="正方形/長方形 365">
          <a:extLst>
            <a:ext uri="{FF2B5EF4-FFF2-40B4-BE49-F238E27FC236}">
              <a16:creationId xmlns:a16="http://schemas.microsoft.com/office/drawing/2014/main" xmlns="" id="{40A1226A-E71E-46F3-A55F-BB34831090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xmlns="" id="{28276DEE-A1E5-4F4D-A380-E2A8F5787E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8" name="直線コネクタ 367">
          <a:extLst>
            <a:ext uri="{FF2B5EF4-FFF2-40B4-BE49-F238E27FC236}">
              <a16:creationId xmlns:a16="http://schemas.microsoft.com/office/drawing/2014/main" xmlns="" id="{097D8127-AA5E-4790-A432-1235BFB7043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69" name="直線コネクタ 368">
          <a:extLst>
            <a:ext uri="{FF2B5EF4-FFF2-40B4-BE49-F238E27FC236}">
              <a16:creationId xmlns:a16="http://schemas.microsoft.com/office/drawing/2014/main" xmlns="" id="{9446A212-5A37-4396-874C-D27DA5A1EE1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0" name="テキスト ボックス 369">
          <a:extLst>
            <a:ext uri="{FF2B5EF4-FFF2-40B4-BE49-F238E27FC236}">
              <a16:creationId xmlns:a16="http://schemas.microsoft.com/office/drawing/2014/main" xmlns="" id="{8325857D-23E1-4C97-956D-0CA9F07CBD1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1" name="直線コネクタ 370">
          <a:extLst>
            <a:ext uri="{FF2B5EF4-FFF2-40B4-BE49-F238E27FC236}">
              <a16:creationId xmlns:a16="http://schemas.microsoft.com/office/drawing/2014/main" xmlns="" id="{8CED1BE4-D876-454E-996B-BB0AEA7544C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2" name="テキスト ボックス 371">
          <a:extLst>
            <a:ext uri="{FF2B5EF4-FFF2-40B4-BE49-F238E27FC236}">
              <a16:creationId xmlns:a16="http://schemas.microsoft.com/office/drawing/2014/main" xmlns="" id="{E911743D-C166-4CA5-B8A7-BF4848882AD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3" name="直線コネクタ 372">
          <a:extLst>
            <a:ext uri="{FF2B5EF4-FFF2-40B4-BE49-F238E27FC236}">
              <a16:creationId xmlns:a16="http://schemas.microsoft.com/office/drawing/2014/main" xmlns="" id="{99916B72-7B79-4617-BAE1-24AFF3F4054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4" name="テキスト ボックス 373">
          <a:extLst>
            <a:ext uri="{FF2B5EF4-FFF2-40B4-BE49-F238E27FC236}">
              <a16:creationId xmlns:a16="http://schemas.microsoft.com/office/drawing/2014/main" xmlns="" id="{1F3D0D09-4475-4CC8-985D-AA590BE50FD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5" name="直線コネクタ 374">
          <a:extLst>
            <a:ext uri="{FF2B5EF4-FFF2-40B4-BE49-F238E27FC236}">
              <a16:creationId xmlns:a16="http://schemas.microsoft.com/office/drawing/2014/main" xmlns="" id="{20530732-B28E-471F-98AB-DF6E8056E62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6" name="テキスト ボックス 375">
          <a:extLst>
            <a:ext uri="{FF2B5EF4-FFF2-40B4-BE49-F238E27FC236}">
              <a16:creationId xmlns:a16="http://schemas.microsoft.com/office/drawing/2014/main" xmlns="" id="{789D00DC-3EE4-4CD7-AFC0-CB9DC002FD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7" name="直線コネクタ 376">
          <a:extLst>
            <a:ext uri="{FF2B5EF4-FFF2-40B4-BE49-F238E27FC236}">
              <a16:creationId xmlns:a16="http://schemas.microsoft.com/office/drawing/2014/main" xmlns="" id="{1CD2429F-BFA3-4A13-B80B-11CA212FD71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8" name="テキスト ボックス 377">
          <a:extLst>
            <a:ext uri="{FF2B5EF4-FFF2-40B4-BE49-F238E27FC236}">
              <a16:creationId xmlns:a16="http://schemas.microsoft.com/office/drawing/2014/main" xmlns="" id="{468B8153-0DB8-472F-8EC6-707660B8BE3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79" name="直線コネクタ 378">
          <a:extLst>
            <a:ext uri="{FF2B5EF4-FFF2-40B4-BE49-F238E27FC236}">
              <a16:creationId xmlns:a16="http://schemas.microsoft.com/office/drawing/2014/main" xmlns="" id="{58538CE7-B4A6-48A4-89E9-017F2F3F8B7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0" name="テキスト ボックス 379">
          <a:extLst>
            <a:ext uri="{FF2B5EF4-FFF2-40B4-BE49-F238E27FC236}">
              <a16:creationId xmlns:a16="http://schemas.microsoft.com/office/drawing/2014/main" xmlns="" id="{DC249FB5-5940-46B4-B285-82BD10B738A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1" name="直線コネクタ 380">
          <a:extLst>
            <a:ext uri="{FF2B5EF4-FFF2-40B4-BE49-F238E27FC236}">
              <a16:creationId xmlns:a16="http://schemas.microsoft.com/office/drawing/2014/main" xmlns="" id="{1D22DDC1-561F-4D4A-9BD7-2A98050551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2" name="テキスト ボックス 381">
          <a:extLst>
            <a:ext uri="{FF2B5EF4-FFF2-40B4-BE49-F238E27FC236}">
              <a16:creationId xmlns:a16="http://schemas.microsoft.com/office/drawing/2014/main" xmlns="" id="{92E5B795-26CF-405D-8807-8094082568A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3" name="【庁舎】&#10;有形固定資産減価償却率グラフ枠">
          <a:extLst>
            <a:ext uri="{FF2B5EF4-FFF2-40B4-BE49-F238E27FC236}">
              <a16:creationId xmlns:a16="http://schemas.microsoft.com/office/drawing/2014/main" xmlns="" id="{CEB1A55E-81FC-4A29-A2BB-0A7A098678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384" name="直線コネクタ 383">
          <a:extLst>
            <a:ext uri="{FF2B5EF4-FFF2-40B4-BE49-F238E27FC236}">
              <a16:creationId xmlns:a16="http://schemas.microsoft.com/office/drawing/2014/main" xmlns="" id="{00109093-E461-4C63-B578-38AB02081571}"/>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85" name="【庁舎】&#10;有形固定資産減価償却率最小値テキスト">
          <a:extLst>
            <a:ext uri="{FF2B5EF4-FFF2-40B4-BE49-F238E27FC236}">
              <a16:creationId xmlns:a16="http://schemas.microsoft.com/office/drawing/2014/main" xmlns="" id="{9986C7C7-4C85-41F5-803D-442016B1DED4}"/>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86" name="直線コネクタ 385">
          <a:extLst>
            <a:ext uri="{FF2B5EF4-FFF2-40B4-BE49-F238E27FC236}">
              <a16:creationId xmlns:a16="http://schemas.microsoft.com/office/drawing/2014/main" xmlns="" id="{43E8DDFB-925C-4ED7-AD07-EDD973397005}"/>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87" name="【庁舎】&#10;有形固定資産減価償却率最大値テキスト">
          <a:extLst>
            <a:ext uri="{FF2B5EF4-FFF2-40B4-BE49-F238E27FC236}">
              <a16:creationId xmlns:a16="http://schemas.microsoft.com/office/drawing/2014/main" xmlns="" id="{A13B0F06-9659-4D9B-96D5-96C8DC249AB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88" name="直線コネクタ 387">
          <a:extLst>
            <a:ext uri="{FF2B5EF4-FFF2-40B4-BE49-F238E27FC236}">
              <a16:creationId xmlns:a16="http://schemas.microsoft.com/office/drawing/2014/main" xmlns="" id="{04B93BC2-5F97-4F15-92DA-02F1F4055EF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389" name="【庁舎】&#10;有形固定資産減価償却率平均値テキスト">
          <a:extLst>
            <a:ext uri="{FF2B5EF4-FFF2-40B4-BE49-F238E27FC236}">
              <a16:creationId xmlns:a16="http://schemas.microsoft.com/office/drawing/2014/main" xmlns="" id="{5D4DB7BE-041E-4C16-B8E5-64E993A9685A}"/>
            </a:ext>
          </a:extLst>
        </xdr:cNvPr>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390" name="フローチャート: 判断 389">
          <a:extLst>
            <a:ext uri="{FF2B5EF4-FFF2-40B4-BE49-F238E27FC236}">
              <a16:creationId xmlns:a16="http://schemas.microsoft.com/office/drawing/2014/main" xmlns="" id="{C724188D-F853-4322-A2B5-8E1733D6AF0C}"/>
            </a:ext>
          </a:extLst>
        </xdr:cNvPr>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391" name="フローチャート: 判断 390">
          <a:extLst>
            <a:ext uri="{FF2B5EF4-FFF2-40B4-BE49-F238E27FC236}">
              <a16:creationId xmlns:a16="http://schemas.microsoft.com/office/drawing/2014/main" xmlns="" id="{62CE9939-7A6E-4DEF-B1AA-F153E4094A92}"/>
            </a:ext>
          </a:extLst>
        </xdr:cNvPr>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114861</xdr:rowOff>
    </xdr:from>
    <xdr:ext cx="405111" cy="259045"/>
    <xdr:sp macro="" textlink="">
      <xdr:nvSpPr>
        <xdr:cNvPr id="392" name="n_1aveValue【庁舎】&#10;有形固定資産減価償却率">
          <a:extLst>
            <a:ext uri="{FF2B5EF4-FFF2-40B4-BE49-F238E27FC236}">
              <a16:creationId xmlns:a16="http://schemas.microsoft.com/office/drawing/2014/main" xmlns="" id="{D36FA919-92CA-48FF-AC88-ED1EDCD295D4}"/>
            </a:ext>
          </a:extLst>
        </xdr:cNvPr>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393" name="フローチャート: 判断 392">
          <a:extLst>
            <a:ext uri="{FF2B5EF4-FFF2-40B4-BE49-F238E27FC236}">
              <a16:creationId xmlns:a16="http://schemas.microsoft.com/office/drawing/2014/main" xmlns="" id="{4BAF9AA3-EA2E-49AC-84E8-A3D44CE11005}"/>
            </a:ext>
          </a:extLst>
        </xdr:cNvPr>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147519</xdr:rowOff>
    </xdr:from>
    <xdr:ext cx="405111" cy="259045"/>
    <xdr:sp macro="" textlink="">
      <xdr:nvSpPr>
        <xdr:cNvPr id="394" name="n_2aveValue【庁舎】&#10;有形固定資産減価償却率">
          <a:extLst>
            <a:ext uri="{FF2B5EF4-FFF2-40B4-BE49-F238E27FC236}">
              <a16:creationId xmlns:a16="http://schemas.microsoft.com/office/drawing/2014/main" xmlns="" id="{539477A3-B1C1-4308-97BE-D7D3AFB0F68F}"/>
            </a:ext>
          </a:extLst>
        </xdr:cNvPr>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964D9B38-E499-4E3C-BD85-64452EC49AF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A67232AE-1DBE-4CC1-8879-9D41BA15F4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F49A9F24-B53E-4B6E-94A1-C3B1757653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38FBDC9D-341D-4F3E-BEAD-328E3CDEA4B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F8B9F024-0554-4D29-83E2-1321F7BC13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121738</xdr:rowOff>
    </xdr:from>
    <xdr:to>
      <xdr:col>81</xdr:col>
      <xdr:colOff>101600</xdr:colOff>
      <xdr:row>101</xdr:row>
      <xdr:rowOff>51888</xdr:rowOff>
    </xdr:to>
    <xdr:sp macro="" textlink="">
      <xdr:nvSpPr>
        <xdr:cNvPr id="400" name="楕円 399">
          <a:extLst>
            <a:ext uri="{FF2B5EF4-FFF2-40B4-BE49-F238E27FC236}">
              <a16:creationId xmlns:a16="http://schemas.microsoft.com/office/drawing/2014/main" xmlns="" id="{F721780C-0CB1-428A-B0AE-35F5E23E281E}"/>
            </a:ext>
          </a:extLst>
        </xdr:cNvPr>
        <xdr:cNvSpPr/>
      </xdr:nvSpPr>
      <xdr:spPr>
        <a:xfrm>
          <a:off x="15430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401" name="楕円 400">
          <a:extLst>
            <a:ext uri="{FF2B5EF4-FFF2-40B4-BE49-F238E27FC236}">
              <a16:creationId xmlns:a16="http://schemas.microsoft.com/office/drawing/2014/main" xmlns="" id="{8A44D51D-6C4F-4DB7-B64A-DDD032ACD5F9}"/>
            </a:ext>
          </a:extLst>
        </xdr:cNvPr>
        <xdr:cNvSpPr/>
      </xdr:nvSpPr>
      <xdr:spPr>
        <a:xfrm>
          <a:off x="14541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xdr:rowOff>
    </xdr:from>
    <xdr:to>
      <xdr:col>81</xdr:col>
      <xdr:colOff>50800</xdr:colOff>
      <xdr:row>102</xdr:row>
      <xdr:rowOff>164374</xdr:rowOff>
    </xdr:to>
    <xdr:cxnSp macro="">
      <xdr:nvCxnSpPr>
        <xdr:cNvPr id="402" name="直線コネクタ 401">
          <a:extLst>
            <a:ext uri="{FF2B5EF4-FFF2-40B4-BE49-F238E27FC236}">
              <a16:creationId xmlns:a16="http://schemas.microsoft.com/office/drawing/2014/main" xmlns="" id="{82B96111-05C6-42EB-963D-9C5859654A06}"/>
            </a:ext>
          </a:extLst>
        </xdr:cNvPr>
        <xdr:cNvCxnSpPr/>
      </xdr:nvCxnSpPr>
      <xdr:spPr>
        <a:xfrm flipV="1">
          <a:off x="14592300" y="17317538"/>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68415</xdr:rowOff>
    </xdr:from>
    <xdr:ext cx="405111" cy="259045"/>
    <xdr:sp macro="" textlink="">
      <xdr:nvSpPr>
        <xdr:cNvPr id="403" name="n_1mainValue【庁舎】&#10;有形固定資産減価償却率">
          <a:extLst>
            <a:ext uri="{FF2B5EF4-FFF2-40B4-BE49-F238E27FC236}">
              <a16:creationId xmlns:a16="http://schemas.microsoft.com/office/drawing/2014/main" xmlns="" id="{76C477DD-CC94-4775-BA8C-0CE87147E3E0}"/>
            </a:ext>
          </a:extLst>
        </xdr:cNvPr>
        <xdr:cNvSpPr txBox="1"/>
      </xdr:nvSpPr>
      <xdr:spPr>
        <a:xfrm>
          <a:off x="15266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404" name="n_2mainValue【庁舎】&#10;有形固定資産減価償却率">
          <a:extLst>
            <a:ext uri="{FF2B5EF4-FFF2-40B4-BE49-F238E27FC236}">
              <a16:creationId xmlns:a16="http://schemas.microsoft.com/office/drawing/2014/main" xmlns="" id="{209FF6DF-5F72-4190-A147-5ACACD27CD9D}"/>
            </a:ext>
          </a:extLst>
        </xdr:cNvPr>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5" name="正方形/長方形 404">
          <a:extLst>
            <a:ext uri="{FF2B5EF4-FFF2-40B4-BE49-F238E27FC236}">
              <a16:creationId xmlns:a16="http://schemas.microsoft.com/office/drawing/2014/main" xmlns="" id="{D65D3979-F11A-43B6-9604-1C5D85F3B7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6" name="正方形/長方形 405">
          <a:extLst>
            <a:ext uri="{FF2B5EF4-FFF2-40B4-BE49-F238E27FC236}">
              <a16:creationId xmlns:a16="http://schemas.microsoft.com/office/drawing/2014/main" xmlns="" id="{C76AEEE3-87A7-4FE1-B9ED-9CD467353F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7" name="正方形/長方形 406">
          <a:extLst>
            <a:ext uri="{FF2B5EF4-FFF2-40B4-BE49-F238E27FC236}">
              <a16:creationId xmlns:a16="http://schemas.microsoft.com/office/drawing/2014/main" xmlns="" id="{7D72D800-1644-4301-B401-78BEF68E26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8" name="正方形/長方形 407">
          <a:extLst>
            <a:ext uri="{FF2B5EF4-FFF2-40B4-BE49-F238E27FC236}">
              <a16:creationId xmlns:a16="http://schemas.microsoft.com/office/drawing/2014/main" xmlns="" id="{4132BF71-AC70-4AE4-B426-448B607E06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9" name="正方形/長方形 408">
          <a:extLst>
            <a:ext uri="{FF2B5EF4-FFF2-40B4-BE49-F238E27FC236}">
              <a16:creationId xmlns:a16="http://schemas.microsoft.com/office/drawing/2014/main" xmlns="" id="{D5A07278-CB61-4898-82DE-7CB315687B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0" name="正方形/長方形 409">
          <a:extLst>
            <a:ext uri="{FF2B5EF4-FFF2-40B4-BE49-F238E27FC236}">
              <a16:creationId xmlns:a16="http://schemas.microsoft.com/office/drawing/2014/main" xmlns="" id="{47E2DED2-CEF7-4518-9F43-4574600FBA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1" name="正方形/長方形 410">
          <a:extLst>
            <a:ext uri="{FF2B5EF4-FFF2-40B4-BE49-F238E27FC236}">
              <a16:creationId xmlns:a16="http://schemas.microsoft.com/office/drawing/2014/main" xmlns="" id="{C937C939-379C-48DF-A5CD-04BAD3E350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2" name="正方形/長方形 411">
          <a:extLst>
            <a:ext uri="{FF2B5EF4-FFF2-40B4-BE49-F238E27FC236}">
              <a16:creationId xmlns:a16="http://schemas.microsoft.com/office/drawing/2014/main" xmlns="" id="{A9AAE570-6932-440C-AD5A-3C5A594333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xmlns="" id="{53F913A6-DD56-4A8F-8B09-4F5AD19B725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4" name="直線コネクタ 413">
          <a:extLst>
            <a:ext uri="{FF2B5EF4-FFF2-40B4-BE49-F238E27FC236}">
              <a16:creationId xmlns:a16="http://schemas.microsoft.com/office/drawing/2014/main" xmlns="" id="{2394961E-C1E2-4D65-A9BB-307A19EBF5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5" name="直線コネクタ 414">
          <a:extLst>
            <a:ext uri="{FF2B5EF4-FFF2-40B4-BE49-F238E27FC236}">
              <a16:creationId xmlns:a16="http://schemas.microsoft.com/office/drawing/2014/main" xmlns="" id="{2C0612A9-3B6E-4A9A-9AF5-301F03E1ACC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6" name="テキスト ボックス 415">
          <a:extLst>
            <a:ext uri="{FF2B5EF4-FFF2-40B4-BE49-F238E27FC236}">
              <a16:creationId xmlns:a16="http://schemas.microsoft.com/office/drawing/2014/main" xmlns="" id="{ECD3E54B-6A16-414E-95CC-544AAF95E11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7" name="直線コネクタ 416">
          <a:extLst>
            <a:ext uri="{FF2B5EF4-FFF2-40B4-BE49-F238E27FC236}">
              <a16:creationId xmlns:a16="http://schemas.microsoft.com/office/drawing/2014/main" xmlns="" id="{456994AB-8811-4B86-A200-4DAC408E251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8" name="テキスト ボックス 417">
          <a:extLst>
            <a:ext uri="{FF2B5EF4-FFF2-40B4-BE49-F238E27FC236}">
              <a16:creationId xmlns:a16="http://schemas.microsoft.com/office/drawing/2014/main" xmlns="" id="{C95B4DAF-709B-47D5-98CE-D9EB3EEDFE3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9" name="直線コネクタ 418">
          <a:extLst>
            <a:ext uri="{FF2B5EF4-FFF2-40B4-BE49-F238E27FC236}">
              <a16:creationId xmlns:a16="http://schemas.microsoft.com/office/drawing/2014/main" xmlns="" id="{D62F32FB-8C4E-47B5-B25B-63C20920D1A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0" name="テキスト ボックス 419">
          <a:extLst>
            <a:ext uri="{FF2B5EF4-FFF2-40B4-BE49-F238E27FC236}">
              <a16:creationId xmlns:a16="http://schemas.microsoft.com/office/drawing/2014/main" xmlns="" id="{C0170B2B-B28D-4392-8B76-A7978E75200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1" name="直線コネクタ 420">
          <a:extLst>
            <a:ext uri="{FF2B5EF4-FFF2-40B4-BE49-F238E27FC236}">
              <a16:creationId xmlns:a16="http://schemas.microsoft.com/office/drawing/2014/main" xmlns="" id="{E36F0168-2A30-49F8-9776-C80DEC2C74A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2" name="テキスト ボックス 421">
          <a:extLst>
            <a:ext uri="{FF2B5EF4-FFF2-40B4-BE49-F238E27FC236}">
              <a16:creationId xmlns:a16="http://schemas.microsoft.com/office/drawing/2014/main" xmlns="" id="{27FBB25B-9D53-4D77-8916-987C9B0FDB3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3" name="直線コネクタ 422">
          <a:extLst>
            <a:ext uri="{FF2B5EF4-FFF2-40B4-BE49-F238E27FC236}">
              <a16:creationId xmlns:a16="http://schemas.microsoft.com/office/drawing/2014/main" xmlns="" id="{6E4E666A-5F74-4721-9CBD-CB9BC929AFD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4" name="テキスト ボックス 423">
          <a:extLst>
            <a:ext uri="{FF2B5EF4-FFF2-40B4-BE49-F238E27FC236}">
              <a16:creationId xmlns:a16="http://schemas.microsoft.com/office/drawing/2014/main" xmlns="" id="{091FFF58-E637-49B0-B4E5-3BA1098E982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5" name="直線コネクタ 424">
          <a:extLst>
            <a:ext uri="{FF2B5EF4-FFF2-40B4-BE49-F238E27FC236}">
              <a16:creationId xmlns:a16="http://schemas.microsoft.com/office/drawing/2014/main" xmlns="" id="{9AC7EFC6-2306-42EC-8BC1-53C17492FF9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6" name="テキスト ボックス 425">
          <a:extLst>
            <a:ext uri="{FF2B5EF4-FFF2-40B4-BE49-F238E27FC236}">
              <a16:creationId xmlns:a16="http://schemas.microsoft.com/office/drawing/2014/main" xmlns="" id="{94FAB608-CDE4-4142-B3B4-3F567D3411F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7" name="直線コネクタ 426">
          <a:extLst>
            <a:ext uri="{FF2B5EF4-FFF2-40B4-BE49-F238E27FC236}">
              <a16:creationId xmlns:a16="http://schemas.microsoft.com/office/drawing/2014/main" xmlns="" id="{06544465-2CB5-4958-ACAA-8A0C4337CC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xmlns="" id="{1C0C4C40-357D-4A0C-A892-FB35862A83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9" name="【庁舎】&#10;一人当たり面積グラフ枠">
          <a:extLst>
            <a:ext uri="{FF2B5EF4-FFF2-40B4-BE49-F238E27FC236}">
              <a16:creationId xmlns:a16="http://schemas.microsoft.com/office/drawing/2014/main" xmlns="" id="{48C921A8-01D8-4425-9A2F-E044272330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430" name="直線コネクタ 429">
          <a:extLst>
            <a:ext uri="{FF2B5EF4-FFF2-40B4-BE49-F238E27FC236}">
              <a16:creationId xmlns:a16="http://schemas.microsoft.com/office/drawing/2014/main" xmlns="" id="{92620AB3-DE3D-4C34-B877-09C3280BF50C}"/>
            </a:ext>
          </a:extLst>
        </xdr:cNvPr>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431" name="【庁舎】&#10;一人当たり面積最小値テキスト">
          <a:extLst>
            <a:ext uri="{FF2B5EF4-FFF2-40B4-BE49-F238E27FC236}">
              <a16:creationId xmlns:a16="http://schemas.microsoft.com/office/drawing/2014/main" xmlns="" id="{448E2BF6-3E77-43CE-93BF-C8A51E0680F3}"/>
            </a:ext>
          </a:extLst>
        </xdr:cNvPr>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432" name="直線コネクタ 431">
          <a:extLst>
            <a:ext uri="{FF2B5EF4-FFF2-40B4-BE49-F238E27FC236}">
              <a16:creationId xmlns:a16="http://schemas.microsoft.com/office/drawing/2014/main" xmlns="" id="{49E8D72B-4CBA-4710-AD30-38108319855E}"/>
            </a:ext>
          </a:extLst>
        </xdr:cNvPr>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433" name="【庁舎】&#10;一人当たり面積最大値テキスト">
          <a:extLst>
            <a:ext uri="{FF2B5EF4-FFF2-40B4-BE49-F238E27FC236}">
              <a16:creationId xmlns:a16="http://schemas.microsoft.com/office/drawing/2014/main" xmlns="" id="{642D7773-7E50-4028-8987-FBD8912C7D56}"/>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434" name="直線コネクタ 433">
          <a:extLst>
            <a:ext uri="{FF2B5EF4-FFF2-40B4-BE49-F238E27FC236}">
              <a16:creationId xmlns:a16="http://schemas.microsoft.com/office/drawing/2014/main" xmlns="" id="{89C96426-FC06-42F6-99AA-2AE8B96518FF}"/>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435" name="【庁舎】&#10;一人当たり面積平均値テキスト">
          <a:extLst>
            <a:ext uri="{FF2B5EF4-FFF2-40B4-BE49-F238E27FC236}">
              <a16:creationId xmlns:a16="http://schemas.microsoft.com/office/drawing/2014/main" xmlns="" id="{D6DFF12E-4092-412D-9005-25E9DAB590C7}"/>
            </a:ext>
          </a:extLst>
        </xdr:cNvPr>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436" name="フローチャート: 判断 435">
          <a:extLst>
            <a:ext uri="{FF2B5EF4-FFF2-40B4-BE49-F238E27FC236}">
              <a16:creationId xmlns:a16="http://schemas.microsoft.com/office/drawing/2014/main" xmlns="" id="{DEAC5CBA-59A4-4C15-A784-DC8C3775A901}"/>
            </a:ext>
          </a:extLst>
        </xdr:cNvPr>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437" name="フローチャート: 判断 436">
          <a:extLst>
            <a:ext uri="{FF2B5EF4-FFF2-40B4-BE49-F238E27FC236}">
              <a16:creationId xmlns:a16="http://schemas.microsoft.com/office/drawing/2014/main" xmlns="" id="{AD849D66-8D11-4C71-8447-2860C0419075}"/>
            </a:ext>
          </a:extLst>
        </xdr:cNvPr>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169653</xdr:rowOff>
    </xdr:from>
    <xdr:ext cx="469744" cy="259045"/>
    <xdr:sp macro="" textlink="">
      <xdr:nvSpPr>
        <xdr:cNvPr id="438" name="n_1aveValue【庁舎】&#10;一人当たり面積">
          <a:extLst>
            <a:ext uri="{FF2B5EF4-FFF2-40B4-BE49-F238E27FC236}">
              <a16:creationId xmlns:a16="http://schemas.microsoft.com/office/drawing/2014/main" xmlns="" id="{42C5FE06-3115-4AA2-A3ED-B14E741BD0E5}"/>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439" name="フローチャート: 判断 438">
          <a:extLst>
            <a:ext uri="{FF2B5EF4-FFF2-40B4-BE49-F238E27FC236}">
              <a16:creationId xmlns:a16="http://schemas.microsoft.com/office/drawing/2014/main" xmlns="" id="{FF393AB1-CEDE-4345-B5A0-E7B49CDCC769}"/>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75672</xdr:rowOff>
    </xdr:from>
    <xdr:ext cx="469744" cy="259045"/>
    <xdr:sp macro="" textlink="">
      <xdr:nvSpPr>
        <xdr:cNvPr id="440" name="n_2aveValue【庁舎】&#10;一人当たり面積">
          <a:extLst>
            <a:ext uri="{FF2B5EF4-FFF2-40B4-BE49-F238E27FC236}">
              <a16:creationId xmlns:a16="http://schemas.microsoft.com/office/drawing/2014/main" xmlns="" id="{B6552814-0DB9-45D1-A8EC-72EBDB4B6B67}"/>
            </a:ext>
          </a:extLst>
        </xdr:cNvPr>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xmlns="" id="{B3E366D0-A217-4824-A9AF-FE74C4FD1B6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xmlns="" id="{37CEF389-C124-4EA9-ADF7-0232AA92599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xmlns="" id="{F6F61F46-8903-472B-9F56-5CC1272864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xmlns="" id="{97BA41CC-A43C-4B35-9ECC-9A2B5375A7C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A9423AC2-FC7F-49A9-BBF2-261A33E26EB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112486</xdr:rowOff>
    </xdr:from>
    <xdr:to>
      <xdr:col>112</xdr:col>
      <xdr:colOff>38100</xdr:colOff>
      <xdr:row>107</xdr:row>
      <xdr:rowOff>42636</xdr:rowOff>
    </xdr:to>
    <xdr:sp macro="" textlink="">
      <xdr:nvSpPr>
        <xdr:cNvPr id="446" name="楕円 445">
          <a:extLst>
            <a:ext uri="{FF2B5EF4-FFF2-40B4-BE49-F238E27FC236}">
              <a16:creationId xmlns:a16="http://schemas.microsoft.com/office/drawing/2014/main" xmlns="" id="{F243721A-95A5-4D1F-97C0-72017E988CFD}"/>
            </a:ext>
          </a:extLst>
        </xdr:cNvPr>
        <xdr:cNvSpPr/>
      </xdr:nvSpPr>
      <xdr:spPr>
        <a:xfrm>
          <a:off x="21272500" y="182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51526</xdr:rowOff>
    </xdr:from>
    <xdr:to>
      <xdr:col>107</xdr:col>
      <xdr:colOff>101600</xdr:colOff>
      <xdr:row>102</xdr:row>
      <xdr:rowOff>153126</xdr:rowOff>
    </xdr:to>
    <xdr:sp macro="" textlink="">
      <xdr:nvSpPr>
        <xdr:cNvPr id="447" name="楕円 446">
          <a:extLst>
            <a:ext uri="{FF2B5EF4-FFF2-40B4-BE49-F238E27FC236}">
              <a16:creationId xmlns:a16="http://schemas.microsoft.com/office/drawing/2014/main" xmlns="" id="{585E7942-8470-4A9C-989B-5DB05DCBC33F}"/>
            </a:ext>
          </a:extLst>
        </xdr:cNvPr>
        <xdr:cNvSpPr/>
      </xdr:nvSpPr>
      <xdr:spPr>
        <a:xfrm>
          <a:off x="20383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102326</xdr:rowOff>
    </xdr:from>
    <xdr:to>
      <xdr:col>111</xdr:col>
      <xdr:colOff>177800</xdr:colOff>
      <xdr:row>106</xdr:row>
      <xdr:rowOff>163286</xdr:rowOff>
    </xdr:to>
    <xdr:cxnSp macro="">
      <xdr:nvCxnSpPr>
        <xdr:cNvPr id="448" name="直線コネクタ 447">
          <a:extLst>
            <a:ext uri="{FF2B5EF4-FFF2-40B4-BE49-F238E27FC236}">
              <a16:creationId xmlns:a16="http://schemas.microsoft.com/office/drawing/2014/main" xmlns="" id="{A6E2D744-A385-4BB4-9A67-0C67301CB4AC}"/>
            </a:ext>
          </a:extLst>
        </xdr:cNvPr>
        <xdr:cNvCxnSpPr/>
      </xdr:nvCxnSpPr>
      <xdr:spPr>
        <a:xfrm>
          <a:off x="20434300" y="17590226"/>
          <a:ext cx="88900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33763</xdr:rowOff>
    </xdr:from>
    <xdr:ext cx="469744" cy="259045"/>
    <xdr:sp macro="" textlink="">
      <xdr:nvSpPr>
        <xdr:cNvPr id="449" name="n_1mainValue【庁舎】&#10;一人当たり面積">
          <a:extLst>
            <a:ext uri="{FF2B5EF4-FFF2-40B4-BE49-F238E27FC236}">
              <a16:creationId xmlns:a16="http://schemas.microsoft.com/office/drawing/2014/main" xmlns="" id="{D2DF4A62-560E-47B8-8F02-DA6EECBEAA10}"/>
            </a:ext>
          </a:extLst>
        </xdr:cNvPr>
        <xdr:cNvSpPr txBox="1"/>
      </xdr:nvSpPr>
      <xdr:spPr>
        <a:xfrm>
          <a:off x="21075727" y="183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169653</xdr:rowOff>
    </xdr:from>
    <xdr:ext cx="469744" cy="259045"/>
    <xdr:sp macro="" textlink="">
      <xdr:nvSpPr>
        <xdr:cNvPr id="450" name="n_2mainValue【庁舎】&#10;一人当たり面積">
          <a:extLst>
            <a:ext uri="{FF2B5EF4-FFF2-40B4-BE49-F238E27FC236}">
              <a16:creationId xmlns:a16="http://schemas.microsoft.com/office/drawing/2014/main" xmlns="" id="{73EDA439-44E6-4340-803B-40A96573CA4E}"/>
            </a:ext>
          </a:extLst>
        </xdr:cNvPr>
        <xdr:cNvSpPr txBox="1"/>
      </xdr:nvSpPr>
      <xdr:spPr>
        <a:xfrm>
          <a:off x="20199427" y="1731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1" name="正方形/長方形 450">
          <a:extLst>
            <a:ext uri="{FF2B5EF4-FFF2-40B4-BE49-F238E27FC236}">
              <a16:creationId xmlns:a16="http://schemas.microsoft.com/office/drawing/2014/main" xmlns="" id="{038D4C2E-8E06-4EB7-81B6-047B8A64DE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2" name="正方形/長方形 451">
          <a:extLst>
            <a:ext uri="{FF2B5EF4-FFF2-40B4-BE49-F238E27FC236}">
              <a16:creationId xmlns:a16="http://schemas.microsoft.com/office/drawing/2014/main" xmlns="" id="{3805DEA7-E744-4556-8435-162CC14116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3" name="テキスト ボックス 452">
          <a:extLst>
            <a:ext uri="{FF2B5EF4-FFF2-40B4-BE49-F238E27FC236}">
              <a16:creationId xmlns:a16="http://schemas.microsoft.com/office/drawing/2014/main" xmlns="" id="{83701070-D81D-4EA1-8723-D7BBD2761A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年度時点での有形固定資産減価償却率は、</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体育館・プール及び福祉施設については類似団体並みとなっているが、消防施設及び庁舎については類似団体に比べ高くなっている。</a:t>
          </a:r>
          <a:r>
            <a:rPr kumimoji="1"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減価償却率は上昇することが予想され、施設の除却・更新等の対処を行う必要がある。規模の大きな施設の更新も必要となることが想定されるため、財政状況を勘案し、長期修繕計画の策定や施設の集約など、大きな負担増とならないよう配慮した適切な維持管理に努める。</a:t>
          </a:r>
          <a:endParaRPr kumimoji="1" lang="en-US"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景気低迷等の影響と人口減少及び高齢化率の上昇により、町税収入は減少傾向にあったが、平成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年度から個人所得の増等により町税が増となっている。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基準財政収入額については、地方消費税交付金の減等により前年度比減となった。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基準財政需要額については、国勢調査人口の置き換えや普通建設事業等の算入の減少により大幅な減となった。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これにより、単年度の財政力指数は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に改善されたが、類似団体の中でも下位に位置している現状であるため、町税の滞納対策など、更なる収入確保に取り組み財政基盤の強化に努めていく。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129722</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flipV="1">
          <a:off x="4114800" y="74676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flipV="1">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27215</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2336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％となり、類似団体の中でも依然下位に位置している。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主な要因としては町税などの経常的収入が乏しい上、歳出面では、人件費・公債費及び補助費等が高い水準にあることが挙げられる。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過去の大型建設事業による負担が大きいため、新規地方債発行の抑制と繰上償還の実施で公債費の減少に努めていく。人件費については定員適正化計画に基づき適切な定員管理に努める。補助費等も一部事務組合負担金が多大になっている。今後も一部事務組合事業収支と連動して負担金が増える可能性があることから、事業内容の精査と負担金の適正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xmlns=""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xmlns=""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a:extLst>
            <a:ext uri="{FF2B5EF4-FFF2-40B4-BE49-F238E27FC236}">
              <a16:creationId xmlns:a16="http://schemas.microsoft.com/office/drawing/2014/main" xmlns="" id="{00000000-0008-0000-0300-000084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a:extLst>
            <a:ext uri="{FF2B5EF4-FFF2-40B4-BE49-F238E27FC236}">
              <a16:creationId xmlns:a16="http://schemas.microsoft.com/office/drawing/2014/main" xmlns="" id="{00000000-0008-0000-0300-000086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126456</xdr:rowOff>
    </xdr:from>
    <xdr:to>
      <xdr:col>23</xdr:col>
      <xdr:colOff>133350</xdr:colOff>
      <xdr:row>66</xdr:row>
      <xdr:rowOff>10160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4114800" y="1127070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a:extLst>
            <a:ext uri="{FF2B5EF4-FFF2-40B4-BE49-F238E27FC236}">
              <a16:creationId xmlns:a16="http://schemas.microsoft.com/office/drawing/2014/main" xmlns="" id="{00000000-0008-0000-0300-000089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126456</xdr:rowOff>
    </xdr:from>
    <xdr:to>
      <xdr:col>19</xdr:col>
      <xdr:colOff>133350</xdr:colOff>
      <xdr:row>66</xdr:row>
      <xdr:rowOff>23949</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3225800" y="1127070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23949</xdr:rowOff>
    </xdr:from>
    <xdr:to>
      <xdr:col>15</xdr:col>
      <xdr:colOff>82550</xdr:colOff>
      <xdr:row>66</xdr:row>
      <xdr:rowOff>168728</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2336800" y="1133964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168728</xdr:rowOff>
    </xdr:to>
    <xdr:cxnSp macro="">
      <xdr:nvCxnSpPr>
        <xdr:cNvPr id="145" name="直線コネクタ 144">
          <a:extLst>
            <a:ext uri="{FF2B5EF4-FFF2-40B4-BE49-F238E27FC236}">
              <a16:creationId xmlns:a16="http://schemas.microsoft.com/office/drawing/2014/main" xmlns="" id="{00000000-0008-0000-0300-000091000000}"/>
            </a:ext>
          </a:extLst>
        </xdr:cNvPr>
        <xdr:cNvCxnSpPr/>
      </xdr:nvCxnSpPr>
      <xdr:spPr>
        <a:xfrm>
          <a:off x="1447800" y="11325860"/>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a:extLst>
            <a:ext uri="{FF2B5EF4-FFF2-40B4-BE49-F238E27FC236}">
              <a16:creationId xmlns:a16="http://schemas.microsoft.com/office/drawing/2014/main" xmlns="" id="{00000000-0008-0000-0300-000094000000}"/>
            </a:ext>
          </a:extLst>
        </xdr:cNvPr>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26687</xdr:rowOff>
    </xdr:from>
    <xdr:ext cx="762000" cy="259045"/>
    <xdr:sp macro="" textlink="">
      <xdr:nvSpPr>
        <xdr:cNvPr id="156" name="財政構造の弾力性該当値テキスト">
          <a:extLst>
            <a:ext uri="{FF2B5EF4-FFF2-40B4-BE49-F238E27FC236}">
              <a16:creationId xmlns:a16="http://schemas.microsoft.com/office/drawing/2014/main" xmlns="" id="{00000000-0008-0000-0300-00009C000000}"/>
            </a:ext>
          </a:extLst>
        </xdr:cNvPr>
        <xdr:cNvSpPr txBox="1"/>
      </xdr:nvSpPr>
      <xdr:spPr>
        <a:xfrm>
          <a:off x="5041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75656</xdr:rowOff>
    </xdr:from>
    <xdr:to>
      <xdr:col>19</xdr:col>
      <xdr:colOff>184150</xdr:colOff>
      <xdr:row>66</xdr:row>
      <xdr:rowOff>5806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4064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162033</xdr:rowOff>
    </xdr:from>
    <xdr:ext cx="7366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3733800" y="11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144599</xdr:rowOff>
    </xdr:from>
    <xdr:to>
      <xdr:col>15</xdr:col>
      <xdr:colOff>133350</xdr:colOff>
      <xdr:row>66</xdr:row>
      <xdr:rowOff>74749</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3175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59526</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2844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117928</xdr:rowOff>
    </xdr:from>
    <xdr:to>
      <xdr:col>11</xdr:col>
      <xdr:colOff>82550</xdr:colOff>
      <xdr:row>67</xdr:row>
      <xdr:rowOff>48078</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2286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32855</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955800" y="1152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63" name="楕円 162">
          <a:extLst>
            <a:ext uri="{FF2B5EF4-FFF2-40B4-BE49-F238E27FC236}">
              <a16:creationId xmlns:a16="http://schemas.microsoft.com/office/drawing/2014/main" xmlns="" id="{00000000-0008-0000-0300-0000A3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xmlns=""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に比べると人件費は低い水準にあるものの、物件費が抑えられているため、当該数値は類似団体平均を下回っている。これは、指定管理者制度の導入や事務費の一括管理等によるコスト削減を実施している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今後も物件費については民間委託など事務事業の見直しに取り込みコストの削減に努め、人件費については定員適正化計画に基づき適切な定員管理に努める。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xmlns=""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xmlns=""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a:extLst>
            <a:ext uri="{FF2B5EF4-FFF2-40B4-BE49-F238E27FC236}">
              <a16:creationId xmlns:a16="http://schemas.microsoft.com/office/drawing/2014/main" xmlns="" id="{00000000-0008-0000-0300-0000C3000000}"/>
            </a:ext>
          </a:extLst>
        </xdr:cNvPr>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a:extLst>
            <a:ext uri="{FF2B5EF4-FFF2-40B4-BE49-F238E27FC236}">
              <a16:creationId xmlns:a16="http://schemas.microsoft.com/office/drawing/2014/main" xmlns="" id="{00000000-0008-0000-0300-0000C5000000}"/>
            </a:ext>
          </a:extLst>
        </xdr:cNvPr>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90622</xdr:rowOff>
    </xdr:from>
    <xdr:to>
      <xdr:col>23</xdr:col>
      <xdr:colOff>133350</xdr:colOff>
      <xdr:row>82</xdr:row>
      <xdr:rowOff>112773</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4114800" y="14149522"/>
          <a:ext cx="8382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a:extLst>
            <a:ext uri="{FF2B5EF4-FFF2-40B4-BE49-F238E27FC236}">
              <a16:creationId xmlns:a16="http://schemas.microsoft.com/office/drawing/2014/main" xmlns="" id="{00000000-0008-0000-0300-0000C8000000}"/>
            </a:ext>
          </a:extLst>
        </xdr:cNvPr>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57761</xdr:rowOff>
    </xdr:from>
    <xdr:to>
      <xdr:col>19</xdr:col>
      <xdr:colOff>133350</xdr:colOff>
      <xdr:row>82</xdr:row>
      <xdr:rowOff>112773</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3225800" y="14116661"/>
          <a:ext cx="889000" cy="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34556</xdr:rowOff>
    </xdr:from>
    <xdr:to>
      <xdr:col>15</xdr:col>
      <xdr:colOff>82550</xdr:colOff>
      <xdr:row>82</xdr:row>
      <xdr:rowOff>57761</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2336800" y="14093456"/>
          <a:ext cx="889000" cy="2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141301</xdr:rowOff>
    </xdr:from>
    <xdr:to>
      <xdr:col>11</xdr:col>
      <xdr:colOff>31750</xdr:colOff>
      <xdr:row>82</xdr:row>
      <xdr:rowOff>34556</xdr:rowOff>
    </xdr:to>
    <xdr:cxnSp macro="">
      <xdr:nvCxnSpPr>
        <xdr:cNvPr id="208" name="直線コネクタ 207">
          <a:extLst>
            <a:ext uri="{FF2B5EF4-FFF2-40B4-BE49-F238E27FC236}">
              <a16:creationId xmlns:a16="http://schemas.microsoft.com/office/drawing/2014/main" xmlns="" id="{00000000-0008-0000-0300-0000D0000000}"/>
            </a:ext>
          </a:extLst>
        </xdr:cNvPr>
        <xdr:cNvCxnSpPr/>
      </xdr:nvCxnSpPr>
      <xdr:spPr>
        <a:xfrm>
          <a:off x="1447800" y="14028751"/>
          <a:ext cx="889000" cy="6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a:extLst>
            <a:ext uri="{FF2B5EF4-FFF2-40B4-BE49-F238E27FC236}">
              <a16:creationId xmlns:a16="http://schemas.microsoft.com/office/drawing/2014/main" xmlns="" id="{00000000-0008-0000-0300-0000D3000000}"/>
            </a:ext>
          </a:extLst>
        </xdr:cNvPr>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39822</xdr:rowOff>
    </xdr:from>
    <xdr:to>
      <xdr:col>23</xdr:col>
      <xdr:colOff>184150</xdr:colOff>
      <xdr:row>82</xdr:row>
      <xdr:rowOff>141422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902200" y="14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56349</xdr:rowOff>
    </xdr:from>
    <xdr:ext cx="762000" cy="259045"/>
    <xdr:sp macro="" textlink="">
      <xdr:nvSpPr>
        <xdr:cNvPr id="219" name="人件費・物件費等の状況該当値テキスト">
          <a:extLst>
            <a:ext uri="{FF2B5EF4-FFF2-40B4-BE49-F238E27FC236}">
              <a16:creationId xmlns:a16="http://schemas.microsoft.com/office/drawing/2014/main" xmlns="" id="{00000000-0008-0000-0300-0000DB000000}"/>
            </a:ext>
          </a:extLst>
        </xdr:cNvPr>
        <xdr:cNvSpPr txBox="1"/>
      </xdr:nvSpPr>
      <xdr:spPr>
        <a:xfrm>
          <a:off x="5041900" y="1394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61973</xdr:rowOff>
    </xdr:from>
    <xdr:to>
      <xdr:col>19</xdr:col>
      <xdr:colOff>184150</xdr:colOff>
      <xdr:row>82</xdr:row>
      <xdr:rowOff>163573</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4064000" y="141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2300</xdr:rowOff>
    </xdr:from>
    <xdr:ext cx="7366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3733800" y="13889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6961</xdr:rowOff>
    </xdr:from>
    <xdr:to>
      <xdr:col>15</xdr:col>
      <xdr:colOff>133350</xdr:colOff>
      <xdr:row>82</xdr:row>
      <xdr:rowOff>108561</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3175000" y="140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118738</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2844800" y="138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155206</xdr:rowOff>
    </xdr:from>
    <xdr:to>
      <xdr:col>11</xdr:col>
      <xdr:colOff>82550</xdr:colOff>
      <xdr:row>82</xdr:row>
      <xdr:rowOff>85356</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2286000" y="140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95533</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955800" y="1381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90501</xdr:rowOff>
    </xdr:from>
    <xdr:to>
      <xdr:col>7</xdr:col>
      <xdr:colOff>31750</xdr:colOff>
      <xdr:row>82</xdr:row>
      <xdr:rowOff>20651</xdr:rowOff>
    </xdr:to>
    <xdr:sp macro="" textlink="">
      <xdr:nvSpPr>
        <xdr:cNvPr id="226" name="楕円 225">
          <a:extLst>
            <a:ext uri="{FF2B5EF4-FFF2-40B4-BE49-F238E27FC236}">
              <a16:creationId xmlns:a16="http://schemas.microsoft.com/office/drawing/2014/main" xmlns="" id="{00000000-0008-0000-0300-0000E2000000}"/>
            </a:ext>
          </a:extLst>
        </xdr:cNvPr>
        <xdr:cNvSpPr/>
      </xdr:nvSpPr>
      <xdr:spPr>
        <a:xfrm>
          <a:off x="1397000" y="139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30828</xdr:rowOff>
    </xdr:from>
    <xdr:ext cx="762000" cy="259045"/>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066800" y="1374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指数は類似団体平均以下となっているが、当町では特別な給料の削減対策はとっておらず、職の昇格に伴う昇給を抑えた結果と思われる。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なお、指数の増減については、職員分布の変動や給与水準の高い職員の退職等によるものである。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xmlns=""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a:extLst>
            <a:ext uri="{FF2B5EF4-FFF2-40B4-BE49-F238E27FC236}">
              <a16:creationId xmlns:a16="http://schemas.microsoft.com/office/drawing/2014/main" xmlns="" id="{00000000-0008-0000-0300-000003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a:extLst>
            <a:ext uri="{FF2B5EF4-FFF2-40B4-BE49-F238E27FC236}">
              <a16:creationId xmlns:a16="http://schemas.microsoft.com/office/drawing/2014/main" xmlns="" id="{00000000-0008-0000-0300-00000501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29029</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6179800" y="1408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a:extLst>
            <a:ext uri="{FF2B5EF4-FFF2-40B4-BE49-F238E27FC236}">
              <a16:creationId xmlns:a16="http://schemas.microsoft.com/office/drawing/2014/main" xmlns="" id="{00000000-0008-0000-0300-000008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29029</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5290800" y="139672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10886</xdr:rowOff>
    </xdr:from>
    <xdr:to>
      <xdr:col>72</xdr:col>
      <xdr:colOff>203200</xdr:colOff>
      <xdr:row>81</xdr:row>
      <xdr:rowOff>79829</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4401800" y="138983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10886</xdr:rowOff>
    </xdr:to>
    <xdr:cxnSp macro="">
      <xdr:nvCxnSpPr>
        <xdr:cNvPr id="272" name="直線コネクタ 271">
          <a:extLst>
            <a:ext uri="{FF2B5EF4-FFF2-40B4-BE49-F238E27FC236}">
              <a16:creationId xmlns:a16="http://schemas.microsoft.com/office/drawing/2014/main" xmlns="" id="{00000000-0008-0000-0300-000010010000}"/>
            </a:ext>
          </a:extLst>
        </xdr:cNvPr>
        <xdr:cNvCxnSpPr/>
      </xdr:nvCxnSpPr>
      <xdr:spPr>
        <a:xfrm>
          <a:off x="13512800" y="1388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a:extLst>
            <a:ext uri="{FF2B5EF4-FFF2-40B4-BE49-F238E27FC236}">
              <a16:creationId xmlns:a16="http://schemas.microsoft.com/office/drawing/2014/main" xmlns="" id="{00000000-0008-0000-0300-000013010000}"/>
            </a:ext>
          </a:extLst>
        </xdr:cNvPr>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83" name="給与水準   （国との比較）該当値テキスト">
          <a:extLst>
            <a:ext uri="{FF2B5EF4-FFF2-40B4-BE49-F238E27FC236}">
              <a16:creationId xmlns:a16="http://schemas.microsoft.com/office/drawing/2014/main" xmlns="" id="{00000000-0008-0000-0300-00001B010000}"/>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131536</xdr:rowOff>
    </xdr:from>
    <xdr:to>
      <xdr:col>68</xdr:col>
      <xdr:colOff>203200</xdr:colOff>
      <xdr:row>81</xdr:row>
      <xdr:rowOff>61686</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4351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71863</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4020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90" name="楕円 289">
          <a:extLst>
            <a:ext uri="{FF2B5EF4-FFF2-40B4-BE49-F238E27FC236}">
              <a16:creationId xmlns:a16="http://schemas.microsoft.com/office/drawing/2014/main" xmlns="" id="{00000000-0008-0000-0300-000022010000}"/>
            </a:ext>
          </a:extLst>
        </xdr:cNvPr>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xmlns=""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過去の大型建設事業実施や行政需要拡大に伴う大量の職員採用が起因しており、近年の行政改革による職員減員策によっても、類似団体平均を上回っている。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a:extLst>
            <a:ext uri="{FF2B5EF4-FFF2-40B4-BE49-F238E27FC236}">
              <a16:creationId xmlns:a16="http://schemas.microsoft.com/office/drawing/2014/main" xmlns="" id="{00000000-0008-0000-0300-00004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a:extLst>
            <a:ext uri="{FF2B5EF4-FFF2-40B4-BE49-F238E27FC236}">
              <a16:creationId xmlns:a16="http://schemas.microsoft.com/office/drawing/2014/main" xmlns="" id="{00000000-0008-0000-0300-000046010000}"/>
            </a:ext>
          </a:extLst>
        </xdr:cNvPr>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a:extLst>
            <a:ext uri="{FF2B5EF4-FFF2-40B4-BE49-F238E27FC236}">
              <a16:creationId xmlns:a16="http://schemas.microsoft.com/office/drawing/2014/main" xmlns="" id="{00000000-0008-0000-0300-000048010000}"/>
            </a:ext>
          </a:extLst>
        </xdr:cNvPr>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147003</xdr:rowOff>
    </xdr:from>
    <xdr:to>
      <xdr:col>81</xdr:col>
      <xdr:colOff>44450</xdr:colOff>
      <xdr:row>63</xdr:row>
      <xdr:rowOff>13256</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6179800" y="10776903"/>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a:extLst>
            <a:ext uri="{FF2B5EF4-FFF2-40B4-BE49-F238E27FC236}">
              <a16:creationId xmlns:a16="http://schemas.microsoft.com/office/drawing/2014/main" xmlns="" id="{00000000-0008-0000-0300-00004B010000}"/>
            </a:ext>
          </a:extLst>
        </xdr:cNvPr>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147003</xdr:rowOff>
    </xdr:from>
    <xdr:to>
      <xdr:col>77</xdr:col>
      <xdr:colOff>44450</xdr:colOff>
      <xdr:row>63</xdr:row>
      <xdr:rowOff>17780</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flipV="1">
          <a:off x="15290800" y="107769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162084</xdr:rowOff>
    </xdr:from>
    <xdr:to>
      <xdr:col>72</xdr:col>
      <xdr:colOff>203200</xdr:colOff>
      <xdr:row>63</xdr:row>
      <xdr:rowOff>17780</xdr:rowOff>
    </xdr:to>
    <xdr:cxnSp macro="">
      <xdr:nvCxnSpPr>
        <xdr:cNvPr id="336" name="直線コネクタ 335">
          <a:extLst>
            <a:ext uri="{FF2B5EF4-FFF2-40B4-BE49-F238E27FC236}">
              <a16:creationId xmlns:a16="http://schemas.microsoft.com/office/drawing/2014/main" xmlns="" id="{00000000-0008-0000-0300-000050010000}"/>
            </a:ext>
          </a:extLst>
        </xdr:cNvPr>
        <xdr:cNvCxnSpPr/>
      </xdr:nvCxnSpPr>
      <xdr:spPr>
        <a:xfrm>
          <a:off x="14401800" y="1079198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a:extLst>
            <a:ext uri="{FF2B5EF4-FFF2-40B4-BE49-F238E27FC236}">
              <a16:creationId xmlns:a16="http://schemas.microsoft.com/office/drawing/2014/main" xmlns="" id="{00000000-0008-0000-0300-000051010000}"/>
            </a:ext>
          </a:extLst>
        </xdr:cNvPr>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162084</xdr:rowOff>
    </xdr:from>
    <xdr:to>
      <xdr:col>68</xdr:col>
      <xdr:colOff>152400</xdr:colOff>
      <xdr:row>62</xdr:row>
      <xdr:rowOff>169625</xdr:rowOff>
    </xdr:to>
    <xdr:cxnSp macro="">
      <xdr:nvCxnSpPr>
        <xdr:cNvPr id="339" name="直線コネクタ 338">
          <a:extLst>
            <a:ext uri="{FF2B5EF4-FFF2-40B4-BE49-F238E27FC236}">
              <a16:creationId xmlns:a16="http://schemas.microsoft.com/office/drawing/2014/main" xmlns="" id="{00000000-0008-0000-0300-000053010000}"/>
            </a:ext>
          </a:extLst>
        </xdr:cNvPr>
        <xdr:cNvCxnSpPr/>
      </xdr:nvCxnSpPr>
      <xdr:spPr>
        <a:xfrm flipV="1">
          <a:off x="13512800" y="10791984"/>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a:extLst>
            <a:ext uri="{FF2B5EF4-FFF2-40B4-BE49-F238E27FC236}">
              <a16:creationId xmlns:a16="http://schemas.microsoft.com/office/drawing/2014/main" xmlns="" id="{00000000-0008-0000-0300-000054010000}"/>
            </a:ext>
          </a:extLst>
        </xdr:cNvPr>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a:extLst>
            <a:ext uri="{FF2B5EF4-FFF2-40B4-BE49-F238E27FC236}">
              <a16:creationId xmlns:a16="http://schemas.microsoft.com/office/drawing/2014/main" xmlns="" id="{00000000-0008-0000-0300-000056010000}"/>
            </a:ext>
          </a:extLst>
        </xdr:cNvPr>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133906</xdr:rowOff>
    </xdr:from>
    <xdr:to>
      <xdr:col>81</xdr:col>
      <xdr:colOff>95250</xdr:colOff>
      <xdr:row>63</xdr:row>
      <xdr:rowOff>64056</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6967200" y="10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105983</xdr:rowOff>
    </xdr:from>
    <xdr:ext cx="762000" cy="259045"/>
    <xdr:sp macro="" textlink="">
      <xdr:nvSpPr>
        <xdr:cNvPr id="350" name="定員管理の状況該当値テキスト">
          <a:extLst>
            <a:ext uri="{FF2B5EF4-FFF2-40B4-BE49-F238E27FC236}">
              <a16:creationId xmlns:a16="http://schemas.microsoft.com/office/drawing/2014/main" xmlns="" id="{00000000-0008-0000-0300-00005E010000}"/>
            </a:ext>
          </a:extLst>
        </xdr:cNvPr>
        <xdr:cNvSpPr txBox="1"/>
      </xdr:nvSpPr>
      <xdr:spPr>
        <a:xfrm>
          <a:off x="17106900" y="1073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96203</xdr:rowOff>
    </xdr:from>
    <xdr:to>
      <xdr:col>77</xdr:col>
      <xdr:colOff>95250</xdr:colOff>
      <xdr:row>63</xdr:row>
      <xdr:rowOff>26353</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6129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11130</xdr:rowOff>
    </xdr:from>
    <xdr:ext cx="7366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798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111284</xdr:rowOff>
    </xdr:from>
    <xdr:to>
      <xdr:col>68</xdr:col>
      <xdr:colOff>203200</xdr:colOff>
      <xdr:row>63</xdr:row>
      <xdr:rowOff>41434</xdr:rowOff>
    </xdr:to>
    <xdr:sp macro="" textlink="">
      <xdr:nvSpPr>
        <xdr:cNvPr id="355" name="楕円 354">
          <a:extLst>
            <a:ext uri="{FF2B5EF4-FFF2-40B4-BE49-F238E27FC236}">
              <a16:creationId xmlns:a16="http://schemas.microsoft.com/office/drawing/2014/main" xmlns="" id="{00000000-0008-0000-0300-000063010000}"/>
            </a:ext>
          </a:extLst>
        </xdr:cNvPr>
        <xdr:cNvSpPr/>
      </xdr:nvSpPr>
      <xdr:spPr>
        <a:xfrm>
          <a:off x="14351000" y="107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26211</xdr:rowOff>
    </xdr:from>
    <xdr:ext cx="762000" cy="259045"/>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4020800" y="1082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118825</xdr:rowOff>
    </xdr:from>
    <xdr:to>
      <xdr:col>64</xdr:col>
      <xdr:colOff>152400</xdr:colOff>
      <xdr:row>63</xdr:row>
      <xdr:rowOff>48975</xdr:rowOff>
    </xdr:to>
    <xdr:sp macro="" textlink="">
      <xdr:nvSpPr>
        <xdr:cNvPr id="357" name="楕円 356">
          <a:extLst>
            <a:ext uri="{FF2B5EF4-FFF2-40B4-BE49-F238E27FC236}">
              <a16:creationId xmlns:a16="http://schemas.microsoft.com/office/drawing/2014/main" xmlns="" id="{00000000-0008-0000-0300-000065010000}"/>
            </a:ext>
          </a:extLst>
        </xdr:cNvPr>
        <xdr:cNvSpPr/>
      </xdr:nvSpPr>
      <xdr:spPr>
        <a:xfrm>
          <a:off x="13462000" y="107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33752</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3131800" y="1083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a:extLst>
            <a:ext uri="{FF2B5EF4-FFF2-40B4-BE49-F238E27FC236}">
              <a16:creationId xmlns:a16="http://schemas.microsoft.com/office/drawing/2014/main" xmlns="" id="{00000000-0008-0000-0300-00006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a:extLst>
            <a:ext uri="{FF2B5EF4-FFF2-40B4-BE49-F238E27FC236}">
              <a16:creationId xmlns:a16="http://schemas.microsoft.com/office/drawing/2014/main" xmlns="" id="{00000000-0008-0000-0300-00007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a:extLst>
            <a:ext uri="{FF2B5EF4-FFF2-40B4-BE49-F238E27FC236}">
              <a16:creationId xmlns:a16="http://schemas.microsoft.com/office/drawing/2014/main" xmlns="" id="{00000000-0008-0000-0300-00007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a:extLst>
            <a:ext uri="{FF2B5EF4-FFF2-40B4-BE49-F238E27FC236}">
              <a16:creationId xmlns:a16="http://schemas.microsoft.com/office/drawing/2014/main" xmlns="" id="{00000000-0008-0000-0300-00007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過去の大型建設事業実施による公債費負担が以前として高い水準にあり、繰上償還の実施などにより公債費負担の減少に努めた結果、前年度比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年度の比率は類似団体平均の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％となり、類似団体の中でも依然下位に位置している。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今後も多大な起債残を長期にわたり償還していくことになり、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であることから急激な比率の改善は望めない。公営企業会計に対する準元利償還金比率の上昇や標準財政規模の減少など厳しい状況は続くが、引き続き新規地方債発行の抑制と繰上償還を実施し改善を図っていく。</a:t>
          </a:r>
        </a:p>
      </xdr:txBody>
    </xdr:sp>
    <xdr:clientData/>
  </xdr:twoCellAnchor>
  <xdr:oneCellAnchor>
    <xdr:from>
      <xdr:col>61</xdr:col>
      <xdr:colOff>6350</xdr:colOff>
      <xdr:row>32</xdr:row>
      <xdr:rowOff>101600</xdr:rowOff>
    </xdr:from>
    <xdr:ext cx="298543" cy="225703"/>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xmlns=""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41</xdr:row>
      <xdr:rowOff>167894</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7018000" y="613562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139971</xdr:rowOff>
    </xdr:from>
    <xdr:ext cx="762000" cy="259045"/>
    <xdr:sp macro="" textlink="">
      <xdr:nvSpPr>
        <xdr:cNvPr id="387" name="公債費負担の状況最小値テキスト">
          <a:extLst>
            <a:ext uri="{FF2B5EF4-FFF2-40B4-BE49-F238E27FC236}">
              <a16:creationId xmlns:a16="http://schemas.microsoft.com/office/drawing/2014/main" xmlns="" id="{00000000-0008-0000-0300-000083010000}"/>
            </a:ext>
          </a:extLst>
        </xdr:cNvPr>
        <xdr:cNvSpPr txBox="1"/>
      </xdr:nvSpPr>
      <xdr:spPr>
        <a:xfrm>
          <a:off x="17106900" y="71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167894</xdr:rowOff>
    </xdr:from>
    <xdr:to>
      <xdr:col>81</xdr:col>
      <xdr:colOff>133350</xdr:colOff>
      <xdr:row>41</xdr:row>
      <xdr:rowOff>167894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6929100" y="719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9" name="公債費負担の状況最大値テキスト">
          <a:extLst>
            <a:ext uri="{FF2B5EF4-FFF2-40B4-BE49-F238E27FC236}">
              <a16:creationId xmlns:a16="http://schemas.microsoft.com/office/drawing/2014/main" xmlns="" id="{00000000-0008-0000-0300-000085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83312</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6179800" y="71973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13225</xdr:rowOff>
    </xdr:from>
    <xdr:ext cx="762000" cy="259045"/>
    <xdr:sp macro="" textlink="">
      <xdr:nvSpPr>
        <xdr:cNvPr id="392" name="公債費負担の状況平均値テキスト">
          <a:extLst>
            <a:ext uri="{FF2B5EF4-FFF2-40B4-BE49-F238E27FC236}">
              <a16:creationId xmlns:a16="http://schemas.microsoft.com/office/drawing/2014/main" xmlns="" id="{00000000-0008-0000-0300-000088010000}"/>
            </a:ext>
          </a:extLst>
        </xdr:cNvPr>
        <xdr:cNvSpPr txBox="1"/>
      </xdr:nvSpPr>
      <xdr:spPr>
        <a:xfrm>
          <a:off x="17106900" y="652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6967200" y="668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43</xdr:row>
      <xdr:rowOff>37338</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5290800" y="72842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25654</xdr:rowOff>
    </xdr:from>
    <xdr:to>
      <xdr:col>77</xdr:col>
      <xdr:colOff>95250</xdr:colOff>
      <xdr:row>39</xdr:row>
      <xdr:rowOff>127254</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37338</xdr:rowOff>
    </xdr:from>
    <xdr:to>
      <xdr:col>72</xdr:col>
      <xdr:colOff>203200</xdr:colOff>
      <xdr:row>44</xdr:row>
      <xdr:rowOff>20320</xdr:rowOff>
    </xdr:to>
    <xdr:cxnSp macro="">
      <xdr:nvCxnSpPr>
        <xdr:cNvPr id="397" name="直線コネクタ 396">
          <a:extLst>
            <a:ext uri="{FF2B5EF4-FFF2-40B4-BE49-F238E27FC236}">
              <a16:creationId xmlns:a16="http://schemas.microsoft.com/office/drawing/2014/main" xmlns="" id="{00000000-0008-0000-0300-00008D010000}"/>
            </a:ext>
          </a:extLst>
        </xdr:cNvPr>
        <xdr:cNvCxnSpPr/>
      </xdr:nvCxnSpPr>
      <xdr:spPr>
        <a:xfrm flipV="1">
          <a:off x="14401800" y="74096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83566</xdr:rowOff>
    </xdr:from>
    <xdr:to>
      <xdr:col>73</xdr:col>
      <xdr:colOff>44450</xdr:colOff>
      <xdr:row>40</xdr:row>
      <xdr:rowOff>13716</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5240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136144</xdr:rowOff>
    </xdr:to>
    <xdr:cxnSp macro="">
      <xdr:nvCxnSpPr>
        <xdr:cNvPr id="400" name="直線コネクタ 399">
          <a:extLst>
            <a:ext uri="{FF2B5EF4-FFF2-40B4-BE49-F238E27FC236}">
              <a16:creationId xmlns:a16="http://schemas.microsoft.com/office/drawing/2014/main" xmlns="" id="{00000000-0008-0000-0300-000090010000}"/>
            </a:ext>
          </a:extLst>
        </xdr:cNvPr>
        <xdr:cNvCxnSpPr/>
      </xdr:nvCxnSpPr>
      <xdr:spPr>
        <a:xfrm flipV="1">
          <a:off x="13512800" y="75641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401" name="フローチャート: 判断 400">
          <a:extLst>
            <a:ext uri="{FF2B5EF4-FFF2-40B4-BE49-F238E27FC236}">
              <a16:creationId xmlns:a16="http://schemas.microsoft.com/office/drawing/2014/main" xmlns="" id="{00000000-0008-0000-0300-000091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3" name="フローチャート: 判断 402">
          <a:extLst>
            <a:ext uri="{FF2B5EF4-FFF2-40B4-BE49-F238E27FC236}">
              <a16:creationId xmlns:a16="http://schemas.microsoft.com/office/drawing/2014/main" xmlns="" id="{00000000-0008-0000-0300-000093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12971</xdr:rowOff>
    </xdr:from>
    <xdr:ext cx="762000" cy="259045"/>
    <xdr:sp macro="" textlink="">
      <xdr:nvSpPr>
        <xdr:cNvPr id="411" name="公債費負担の状況該当値テキスト">
          <a:extLst>
            <a:ext uri="{FF2B5EF4-FFF2-40B4-BE49-F238E27FC236}">
              <a16:creationId xmlns:a16="http://schemas.microsoft.com/office/drawing/2014/main" xmlns="" id="{00000000-0008-0000-0300-00009B010000}"/>
            </a:ext>
          </a:extLst>
        </xdr:cNvPr>
        <xdr:cNvSpPr txBox="1"/>
      </xdr:nvSpPr>
      <xdr:spPr>
        <a:xfrm>
          <a:off x="17106900" y="704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16" name="楕円 415">
          <a:extLst>
            <a:ext uri="{FF2B5EF4-FFF2-40B4-BE49-F238E27FC236}">
              <a16:creationId xmlns:a16="http://schemas.microsoft.com/office/drawing/2014/main" xmlns="" id="{00000000-0008-0000-0300-0000A0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85344</xdr:rowOff>
    </xdr:from>
    <xdr:to>
      <xdr:col>64</xdr:col>
      <xdr:colOff>152400</xdr:colOff>
      <xdr:row>45</xdr:row>
      <xdr:rowOff>15494</xdr:rowOff>
    </xdr:to>
    <xdr:sp macro="" textlink="">
      <xdr:nvSpPr>
        <xdr:cNvPr id="418" name="楕円 417">
          <a:extLst>
            <a:ext uri="{FF2B5EF4-FFF2-40B4-BE49-F238E27FC236}">
              <a16:creationId xmlns:a16="http://schemas.microsoft.com/office/drawing/2014/main" xmlns="" id="{00000000-0008-0000-0300-0000A2010000}"/>
            </a:ext>
          </a:extLst>
        </xdr:cNvPr>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271</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xmlns=""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xmlns=""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近年、新発債の抑制と繰上償還の実施により比率は年々減少してきたが、平成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年度は新消防庁舎建設事業債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百万円の借入により地方債残高が約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百万円の増、簡易水道事業債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百万円の借入等により公営企業債等繰入見込額が約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百万円の増、分母の標準財政規模で約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百万円減が挙げられたため、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％となり、一時的に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％を超えてしまったが平成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年度の将来負担比率は地方債現在高の減等により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今後も多大な起債残を長期にわたり償還していくことから、急激な比率の改善は見込めないが、引き続き繰上償還の実施と地方債発行抑制等の対策を講じ、財政の健全化を図っていく。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101321</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451100"/>
          <a:ext cx="0" cy="907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73398</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33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101321</xdr:rowOff>
    </xdr:from>
    <xdr:to>
      <xdr:col>81</xdr:col>
      <xdr:colOff>133350</xdr:colOff>
      <xdr:row>19</xdr:row>
      <xdr:rowOff>101321</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3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101321</xdr:rowOff>
    </xdr:from>
    <xdr:to>
      <xdr:col>81</xdr:col>
      <xdr:colOff>44450</xdr:colOff>
      <xdr:row>20</xdr:row>
      <xdr:rowOff>13843</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6179800" y="3358871"/>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52" name="将来負担の状況平均値テキスト">
          <a:extLst>
            <a:ext uri="{FF2B5EF4-FFF2-40B4-BE49-F238E27FC236}">
              <a16:creationId xmlns:a16="http://schemas.microsoft.com/office/drawing/2014/main" xmlns="" id="{00000000-0008-0000-0300-0000C4010000}"/>
            </a:ext>
          </a:extLst>
        </xdr:cNvPr>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141859</xdr:rowOff>
    </xdr:from>
    <xdr:to>
      <xdr:col>77</xdr:col>
      <xdr:colOff>44450</xdr:colOff>
      <xdr:row>20</xdr:row>
      <xdr:rowOff>13843</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5290800" y="339940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76606</xdr:rowOff>
    </xdr:from>
    <xdr:to>
      <xdr:col>77</xdr:col>
      <xdr:colOff>95250</xdr:colOff>
      <xdr:row>16</xdr:row>
      <xdr:rowOff>6756</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6129000" y="264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16933</xdr:rowOff>
    </xdr:from>
    <xdr:ext cx="7366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798800" y="241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141859</xdr:rowOff>
    </xdr:from>
    <xdr:to>
      <xdr:col>72</xdr:col>
      <xdr:colOff>203200</xdr:colOff>
      <xdr:row>20</xdr:row>
      <xdr:rowOff>109398</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4401800" y="3399409"/>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112801</xdr:rowOff>
    </xdr:from>
    <xdr:to>
      <xdr:col>73</xdr:col>
      <xdr:colOff>44450</xdr:colOff>
      <xdr:row>16</xdr:row>
      <xdr:rowOff>42951</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5240000" y="26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53128</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45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109398</xdr:rowOff>
    </xdr:from>
    <xdr:to>
      <xdr:col>68</xdr:col>
      <xdr:colOff>152400</xdr:colOff>
      <xdr:row>20</xdr:row>
      <xdr:rowOff>167792</xdr:rowOff>
    </xdr:to>
    <xdr:cxnSp macro="">
      <xdr:nvCxnSpPr>
        <xdr:cNvPr id="460" name="直線コネクタ 459">
          <a:extLst>
            <a:ext uri="{FF2B5EF4-FFF2-40B4-BE49-F238E27FC236}">
              <a16:creationId xmlns:a16="http://schemas.microsoft.com/office/drawing/2014/main" xmlns="" id="{00000000-0008-0000-0300-0000CC010000}"/>
            </a:ext>
          </a:extLst>
        </xdr:cNvPr>
        <xdr:cNvCxnSpPr/>
      </xdr:nvCxnSpPr>
      <xdr:spPr>
        <a:xfrm flipV="1">
          <a:off x="13512800" y="3538398"/>
          <a:ext cx="8890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61" name="フローチャート: 判断 460">
          <a:extLst>
            <a:ext uri="{FF2B5EF4-FFF2-40B4-BE49-F238E27FC236}">
              <a16:creationId xmlns:a16="http://schemas.microsoft.com/office/drawing/2014/main" xmlns="" id="{00000000-0008-0000-0300-0000CD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94945</xdr:rowOff>
    </xdr:from>
    <xdr:to>
      <xdr:col>64</xdr:col>
      <xdr:colOff>152400</xdr:colOff>
      <xdr:row>16</xdr:row>
      <xdr:rowOff>25095</xdr:rowOff>
    </xdr:to>
    <xdr:sp macro="" textlink="">
      <xdr:nvSpPr>
        <xdr:cNvPr id="463" name="フローチャート: 判断 462">
          <a:extLst>
            <a:ext uri="{FF2B5EF4-FFF2-40B4-BE49-F238E27FC236}">
              <a16:creationId xmlns:a16="http://schemas.microsoft.com/office/drawing/2014/main" xmlns="" id="{00000000-0008-0000-0300-0000CF010000}"/>
            </a:ext>
          </a:extLst>
        </xdr:cNvPr>
        <xdr:cNvSpPr/>
      </xdr:nvSpPr>
      <xdr:spPr>
        <a:xfrm>
          <a:off x="13462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35272</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50521</xdr:rowOff>
    </xdr:from>
    <xdr:to>
      <xdr:col>81</xdr:col>
      <xdr:colOff>95250</xdr:colOff>
      <xdr:row>19</xdr:row>
      <xdr:rowOff>152121</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6967200" y="33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117848</xdr:rowOff>
    </xdr:from>
    <xdr:ext cx="762000" cy="259045"/>
    <xdr:sp macro="" textlink="">
      <xdr:nvSpPr>
        <xdr:cNvPr id="471" name="将来負担の状況該当値テキスト">
          <a:extLst>
            <a:ext uri="{FF2B5EF4-FFF2-40B4-BE49-F238E27FC236}">
              <a16:creationId xmlns:a16="http://schemas.microsoft.com/office/drawing/2014/main" xmlns="" id="{00000000-0008-0000-0300-0000D7010000}"/>
            </a:ext>
          </a:extLst>
        </xdr:cNvPr>
        <xdr:cNvSpPr txBox="1"/>
      </xdr:nvSpPr>
      <xdr:spPr>
        <a:xfrm>
          <a:off x="17106900" y="320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134493</xdr:rowOff>
    </xdr:from>
    <xdr:to>
      <xdr:col>77</xdr:col>
      <xdr:colOff>95250</xdr:colOff>
      <xdr:row>20</xdr:row>
      <xdr:rowOff>64643</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6129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49420</xdr:rowOff>
    </xdr:from>
    <xdr:ext cx="7366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5798800" y="347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91059</xdr:rowOff>
    </xdr:from>
    <xdr:to>
      <xdr:col>73</xdr:col>
      <xdr:colOff>44450</xdr:colOff>
      <xdr:row>20</xdr:row>
      <xdr:rowOff>21209</xdr:rowOff>
    </xdr:to>
    <xdr:sp macro="" textlink="">
      <xdr:nvSpPr>
        <xdr:cNvPr id="474" name="楕円 473">
          <a:extLst>
            <a:ext uri="{FF2B5EF4-FFF2-40B4-BE49-F238E27FC236}">
              <a16:creationId xmlns:a16="http://schemas.microsoft.com/office/drawing/2014/main" xmlns="" id="{00000000-0008-0000-0300-0000DA010000}"/>
            </a:ext>
          </a:extLst>
        </xdr:cNvPr>
        <xdr:cNvSpPr/>
      </xdr:nvSpPr>
      <xdr:spPr>
        <a:xfrm>
          <a:off x="15240000" y="33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5986</xdr:rowOff>
    </xdr:from>
    <xdr:ext cx="762000" cy="259045"/>
    <xdr:sp macro="" textlink="">
      <xdr:nvSpPr>
        <xdr:cNvPr id="475" name="テキスト ボックス 474">
          <a:extLst>
            <a:ext uri="{FF2B5EF4-FFF2-40B4-BE49-F238E27FC236}">
              <a16:creationId xmlns:a16="http://schemas.microsoft.com/office/drawing/2014/main" xmlns="" id="{00000000-0008-0000-0300-0000DB010000}"/>
            </a:ext>
          </a:extLst>
        </xdr:cNvPr>
        <xdr:cNvSpPr txBox="1"/>
      </xdr:nvSpPr>
      <xdr:spPr>
        <a:xfrm>
          <a:off x="14909800" y="34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58598</xdr:rowOff>
    </xdr:from>
    <xdr:to>
      <xdr:col>68</xdr:col>
      <xdr:colOff>203200</xdr:colOff>
      <xdr:row>20</xdr:row>
      <xdr:rowOff>160198</xdr:rowOff>
    </xdr:to>
    <xdr:sp macro="" textlink="">
      <xdr:nvSpPr>
        <xdr:cNvPr id="476" name="楕円 475">
          <a:extLst>
            <a:ext uri="{FF2B5EF4-FFF2-40B4-BE49-F238E27FC236}">
              <a16:creationId xmlns:a16="http://schemas.microsoft.com/office/drawing/2014/main" xmlns="" id="{00000000-0008-0000-0300-0000DC010000}"/>
            </a:ext>
          </a:extLst>
        </xdr:cNvPr>
        <xdr:cNvSpPr/>
      </xdr:nvSpPr>
      <xdr:spPr>
        <a:xfrm>
          <a:off x="14351000" y="34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144975</xdr:rowOff>
    </xdr:from>
    <xdr:ext cx="762000" cy="259045"/>
    <xdr:sp macro="" textlink="">
      <xdr:nvSpPr>
        <xdr:cNvPr id="477" name="テキスト ボックス 476">
          <a:extLst>
            <a:ext uri="{FF2B5EF4-FFF2-40B4-BE49-F238E27FC236}">
              <a16:creationId xmlns:a16="http://schemas.microsoft.com/office/drawing/2014/main" xmlns="" id="{00000000-0008-0000-0300-0000DD010000}"/>
            </a:ext>
          </a:extLst>
        </xdr:cNvPr>
        <xdr:cNvSpPr txBox="1"/>
      </xdr:nvSpPr>
      <xdr:spPr>
        <a:xfrm>
          <a:off x="14020800" y="35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116992</xdr:rowOff>
    </xdr:from>
    <xdr:to>
      <xdr:col>64</xdr:col>
      <xdr:colOff>152400</xdr:colOff>
      <xdr:row>21</xdr:row>
      <xdr:rowOff>47142</xdr:rowOff>
    </xdr:to>
    <xdr:sp macro="" textlink="">
      <xdr:nvSpPr>
        <xdr:cNvPr id="478" name="楕円 477">
          <a:extLst>
            <a:ext uri="{FF2B5EF4-FFF2-40B4-BE49-F238E27FC236}">
              <a16:creationId xmlns:a16="http://schemas.microsoft.com/office/drawing/2014/main" xmlns="" id="{00000000-0008-0000-0300-0000DE010000}"/>
            </a:ext>
          </a:extLst>
        </xdr:cNvPr>
        <xdr:cNvSpPr/>
      </xdr:nvSpPr>
      <xdr:spPr>
        <a:xfrm>
          <a:off x="134620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31919</xdr:rowOff>
    </xdr:from>
    <xdr:ext cx="762000" cy="259045"/>
    <xdr:sp macro="" textlink="">
      <xdr:nvSpPr>
        <xdr:cNvPr id="479" name="テキスト ボックス 478">
          <a:extLst>
            <a:ext uri="{FF2B5EF4-FFF2-40B4-BE49-F238E27FC236}">
              <a16:creationId xmlns:a16="http://schemas.microsoft.com/office/drawing/2014/main" xmlns="" id="{00000000-0008-0000-0300-0000DF010000}"/>
            </a:ext>
          </a:extLst>
        </xdr:cNvPr>
        <xdr:cNvSpPr txBox="1"/>
      </xdr:nvSpPr>
      <xdr:spPr>
        <a:xfrm>
          <a:off x="13131800" y="36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人件費の比率が高い要因として、類似団体と比較して職員数が多いこと、平均年齢が高く一人当たりの給料が高いことが挙げられる。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退職者不補充や指定管理者制度の導入により、年々職員数は減少しており、今後も</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退職者数が増えることによりその傾向は続くと見込まれる。</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事務事業の整理を実施し、職員配置の検証や職員構成の平準化を見据えながら定員適正化に努め、人件費を抑制していく。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154215</xdr:rowOff>
    </xdr:from>
    <xdr:to>
      <xdr:col>24</xdr:col>
      <xdr:colOff>25400</xdr:colOff>
      <xdr:row>40</xdr:row>
      <xdr:rowOff>165100</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7012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165100</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132443</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flipV="1">
          <a:off x="2209800" y="6946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67128</xdr:rowOff>
    </xdr:from>
    <xdr:to>
      <xdr:col>11</xdr:col>
      <xdr:colOff>9525</xdr:colOff>
      <xdr:row>40</xdr:row>
      <xdr:rowOff>132443</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925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103415</xdr:rowOff>
    </xdr:from>
    <xdr:to>
      <xdr:col>24</xdr:col>
      <xdr:colOff>76200</xdr:colOff>
      <xdr:row>41</xdr:row>
      <xdr:rowOff>33565</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11992</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86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81643</xdr:rowOff>
    </xdr:from>
    <xdr:to>
      <xdr:col>11</xdr:col>
      <xdr:colOff>60325</xdr:colOff>
      <xdr:row>41</xdr:row>
      <xdr:rowOff>11793</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168020</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16328</xdr:rowOff>
    </xdr:from>
    <xdr:to>
      <xdr:col>6</xdr:col>
      <xdr:colOff>171450</xdr:colOff>
      <xdr:row>40</xdr:row>
      <xdr:rowOff>117928</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102705</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平均と比較すると、物件費に係る経常収支比率は低くなっている。要因としては、徹底した事務事業の見直しや指定管理者制度の導入がある。またゴミ処理業務や消防業務を一部事務組合で行っていることで、これらの経費については、物件費に計上されず、補助費の経常的経費の一部として計上され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今後も物件費関係経費全体において、事務の効率化を図り、民間委託等を進めコスト削減に努める。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xmlns=""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xmlns=""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a:extLst>
            <a:ext uri="{FF2B5EF4-FFF2-40B4-BE49-F238E27FC236}">
              <a16:creationId xmlns:a16="http://schemas.microsoft.com/office/drawing/2014/main" xmlns="" id="{00000000-0008-0000-0400-00007F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xmlns=""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156936</xdr:rowOff>
    </xdr:from>
    <xdr:to>
      <xdr:col>82</xdr:col>
      <xdr:colOff>107950</xdr:colOff>
      <xdr:row>14</xdr:row>
      <xdr:rowOff>50800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5671800" y="2385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a:extLst>
            <a:ext uri="{FF2B5EF4-FFF2-40B4-BE49-F238E27FC236}">
              <a16:creationId xmlns:a16="http://schemas.microsoft.com/office/drawing/2014/main" xmlns="" id="{00000000-0008-0000-0400-000084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50800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4782800" y="2331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121557</xdr:rowOff>
    </xdr:from>
    <xdr:to>
      <xdr:col>73</xdr:col>
      <xdr:colOff>180975</xdr:colOff>
      <xdr:row>13</xdr:row>
      <xdr:rowOff>102507</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a:off x="13893800" y="2178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121557</xdr:rowOff>
    </xdr:from>
    <xdr:to>
      <xdr:col>69</xdr:col>
      <xdr:colOff>92075</xdr:colOff>
      <xdr:row>12</xdr:row>
      <xdr:rowOff>132443</xdr:rowOff>
    </xdr:to>
    <xdr:cxnSp macro="">
      <xdr:nvCxnSpPr>
        <xdr:cNvPr id="140" name="直線コネクタ 139">
          <a:extLst>
            <a:ext uri="{FF2B5EF4-FFF2-40B4-BE49-F238E27FC236}">
              <a16:creationId xmlns:a16="http://schemas.microsoft.com/office/drawing/2014/main" xmlns="" id="{00000000-0008-0000-0400-00008C000000}"/>
            </a:ext>
          </a:extLst>
        </xdr:cNvPr>
        <xdr:cNvCxnSpPr/>
      </xdr:nvCxnSpPr>
      <xdr:spPr>
        <a:xfrm flipV="1">
          <a:off x="13004800" y="217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a:extLst>
            <a:ext uri="{FF2B5EF4-FFF2-40B4-BE49-F238E27FC236}">
              <a16:creationId xmlns:a16="http://schemas.microsoft.com/office/drawing/2014/main" xmlns="" id="{00000000-0008-0000-0400-00008F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106136</xdr:rowOff>
    </xdr:from>
    <xdr:to>
      <xdr:col>82</xdr:col>
      <xdr:colOff>158750</xdr:colOff>
      <xdr:row>14</xdr:row>
      <xdr:rowOff>36286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122663</xdr:rowOff>
    </xdr:from>
    <xdr:ext cx="762000" cy="259045"/>
    <xdr:sp macro="" textlink="">
      <xdr:nvSpPr>
        <xdr:cNvPr id="151" name="物件費該当値テキスト">
          <a:extLst>
            <a:ext uri="{FF2B5EF4-FFF2-40B4-BE49-F238E27FC236}">
              <a16:creationId xmlns:a16="http://schemas.microsoft.com/office/drawing/2014/main" xmlns="" id="{00000000-0008-0000-0400-000097000000}"/>
            </a:ext>
          </a:extLst>
        </xdr:cNvPr>
        <xdr:cNvSpPr txBox="1"/>
      </xdr:nvSpPr>
      <xdr:spPr>
        <a:xfrm>
          <a:off x="165989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70757</xdr:rowOff>
    </xdr:from>
    <xdr:to>
      <xdr:col>69</xdr:col>
      <xdr:colOff>142875</xdr:colOff>
      <xdr:row>13</xdr:row>
      <xdr:rowOff>907</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3843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11084</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3512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81643</xdr:rowOff>
    </xdr:from>
    <xdr:to>
      <xdr:col>65</xdr:col>
      <xdr:colOff>53975</xdr:colOff>
      <xdr:row>13</xdr:row>
      <xdr:rowOff>11793</xdr:rowOff>
    </xdr:to>
    <xdr:sp macro="" textlink="">
      <xdr:nvSpPr>
        <xdr:cNvPr id="158" name="楕円 157">
          <a:extLst>
            <a:ext uri="{FF2B5EF4-FFF2-40B4-BE49-F238E27FC236}">
              <a16:creationId xmlns:a16="http://schemas.microsoft.com/office/drawing/2014/main" xmlns="" id="{00000000-0008-0000-0400-00009E000000}"/>
            </a:ext>
          </a:extLst>
        </xdr:cNvPr>
        <xdr:cNvSpPr/>
      </xdr:nvSpPr>
      <xdr:spPr>
        <a:xfrm>
          <a:off x="12954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21970</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2623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xmlns=""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xmlns=""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扶助費に係る経常収支比率が前年度比で上昇した</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要因に</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は、障害福祉サービスの多様化に伴う需給量が</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増加傾向にあり、それに係る経費も同様に増加していること</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が挙げられる。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扶助費対象者に係る、資格の適正化や厳密化を進めていくことで、財政を圧迫する上昇傾向に歯止めをかけるよう努める。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56</xdr:row>
      <xdr:rowOff>165100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74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146050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127000</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107950</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比率が改善した要因として、つがる西北五広域連合への負担金が減となったことが挙げられる。また、各特別会計への繰出金が全体的に減少傾向にあることが要因となっている。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各特別会計への繰出金については、</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経費負担のあり方の見直しを進めるなど、普通会計への影響が課題とならないよう努めていく。</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69850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81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43180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842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43180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a:off x="13893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27940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補助費に係る経常収支比率は、類似団体比較でかなり高い比率となっている。これは、清掃・ゴミ処理業務、病院事業についての一部事務組合負担金が多大になっていることが要因である。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今後も一部事務組合事業収支と連動して負担金が増える可能性があるので、事業内容の精査と負担金の適正化に努める。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40</xdr:row>
      <xdr:rowOff>5080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5671800" y="67564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62230</xdr:rowOff>
    </xdr:from>
    <xdr:to>
      <xdr:col>78</xdr:col>
      <xdr:colOff>69850</xdr:colOff>
      <xdr:row>39</xdr:row>
      <xdr:rowOff>69850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4782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62230</xdr:rowOff>
    </xdr:from>
    <xdr:to>
      <xdr:col>73</xdr:col>
      <xdr:colOff>180975</xdr:colOff>
      <xdr:row>40</xdr:row>
      <xdr:rowOff>5080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893800" y="6748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40</xdr:row>
      <xdr:rowOff>5080</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a:off x="13004800" y="6718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125730</xdr:rowOff>
    </xdr:from>
    <xdr:to>
      <xdr:col>82</xdr:col>
      <xdr:colOff>158750</xdr:colOff>
      <xdr:row>40</xdr:row>
      <xdr:rowOff>55880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97807</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xdr:rowOff>
    </xdr:from>
    <xdr:to>
      <xdr:col>74</xdr:col>
      <xdr:colOff>31750</xdr:colOff>
      <xdr:row>39</xdr:row>
      <xdr:rowOff>113030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97807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125730</xdr:rowOff>
    </xdr:from>
    <xdr:to>
      <xdr:col>69</xdr:col>
      <xdr:colOff>142875</xdr:colOff>
      <xdr:row>40</xdr:row>
      <xdr:rowOff>55880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40657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過去に実施した大型建設事業による地方債</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の残額</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が多</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いため</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、類似団体に比べ未だに比率が高い。</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傾向にあるが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過去の大型事業債の償還開始等を要因として、</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べ</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悪化している。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財政運営</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計画等により地方債発行の抑制</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繰上償還の実施を</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、公債費の縮減に努める。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109855</xdr:rowOff>
    </xdr:from>
    <xdr:to>
      <xdr:col>24</xdr:col>
      <xdr:colOff>25400</xdr:colOff>
      <xdr:row>77</xdr:row>
      <xdr:rowOff>132714</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3987800" y="133115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109855</xdr:rowOff>
    </xdr:from>
    <xdr:to>
      <xdr:col>19</xdr:col>
      <xdr:colOff>187325</xdr:colOff>
      <xdr:row>78</xdr:row>
      <xdr:rowOff>1270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3311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xdr:rowOff>
    </xdr:from>
    <xdr:to>
      <xdr:col>15</xdr:col>
      <xdr:colOff>98425</xdr:colOff>
      <xdr:row>78</xdr:row>
      <xdr:rowOff>109855</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33743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109855</xdr:rowOff>
    </xdr:from>
    <xdr:to>
      <xdr:col>11</xdr:col>
      <xdr:colOff>9525</xdr:colOff>
      <xdr:row>78</xdr:row>
      <xdr:rowOff>161289</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4829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81914</xdr:rowOff>
    </xdr:from>
    <xdr:to>
      <xdr:col>24</xdr:col>
      <xdr:colOff>76200</xdr:colOff>
      <xdr:row>78</xdr:row>
      <xdr:rowOff>12064</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53991</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59055</xdr:rowOff>
    </xdr:from>
    <xdr:to>
      <xdr:col>20</xdr:col>
      <xdr:colOff>38100</xdr:colOff>
      <xdr:row>77</xdr:row>
      <xdr:rowOff>160655</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145432</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3347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121920</xdr:rowOff>
    </xdr:from>
    <xdr:to>
      <xdr:col>15</xdr:col>
      <xdr:colOff>149225</xdr:colOff>
      <xdr:row>78</xdr:row>
      <xdr:rowOff>52070</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36847</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59055</xdr:rowOff>
    </xdr:from>
    <xdr:to>
      <xdr:col>11</xdr:col>
      <xdr:colOff>60325</xdr:colOff>
      <xdr:row>78</xdr:row>
      <xdr:rowOff>160655</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145432</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110489</xdr:rowOff>
    </xdr:from>
    <xdr:to>
      <xdr:col>6</xdr:col>
      <xdr:colOff>171450</xdr:colOff>
      <xdr:row>79</xdr:row>
      <xdr:rowOff>40639</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25416</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に比べ比率が高いのは、人件費及び補助費が他団体に比較して特に高い比率となっているためと考えられる。人件費については、退職者不補充など、定員適正化計画に従い、計画的に職員数の削減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124713</xdr:rowOff>
    </xdr:from>
    <xdr:to>
      <xdr:col>82</xdr:col>
      <xdr:colOff>107950</xdr:colOff>
      <xdr:row>79</xdr:row>
      <xdr:rowOff>143002</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5671800" y="136692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79</xdr:row>
      <xdr:rowOff>124713</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4782800" y="136646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79</xdr:row>
      <xdr:rowOff>129287</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893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154432</xdr:rowOff>
    </xdr:from>
    <xdr:to>
      <xdr:col>69</xdr:col>
      <xdr:colOff>92075</xdr:colOff>
      <xdr:row>79</xdr:row>
      <xdr:rowOff>129287</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004800" y="135275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92202</xdr:rowOff>
    </xdr:from>
    <xdr:to>
      <xdr:col>82</xdr:col>
      <xdr:colOff>158750</xdr:colOff>
      <xdr:row>80</xdr:row>
      <xdr:rowOff>22352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64279</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73913</xdr:rowOff>
    </xdr:from>
    <xdr:to>
      <xdr:col>78</xdr:col>
      <xdr:colOff>120650</xdr:colOff>
      <xdr:row>80</xdr:row>
      <xdr:rowOff>4063</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160290</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124670</xdr:rowOff>
    </xdr:from>
    <xdr:to>
      <xdr:col>29</xdr:col>
      <xdr:colOff>127000</xdr:colOff>
      <xdr:row>14</xdr:row>
      <xdr:rowOff>151090</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572595"/>
          <a:ext cx="647700" cy="2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151090</xdr:rowOff>
    </xdr:from>
    <xdr:to>
      <xdr:col>26</xdr:col>
      <xdr:colOff>50800</xdr:colOff>
      <xdr:row>14</xdr:row>
      <xdr:rowOff>155989</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599015"/>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155989</xdr:rowOff>
    </xdr:from>
    <xdr:to>
      <xdr:col>22</xdr:col>
      <xdr:colOff>114300</xdr:colOff>
      <xdr:row>15</xdr:row>
      <xdr:rowOff>26775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603914"/>
          <a:ext cx="698500" cy="42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26775</xdr:rowOff>
    </xdr:from>
    <xdr:to>
      <xdr:col>18</xdr:col>
      <xdr:colOff>177800</xdr:colOff>
      <xdr:row>15</xdr:row>
      <xdr:rowOff>147596</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646150"/>
          <a:ext cx="698500" cy="1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73870</xdr:rowOff>
    </xdr:from>
    <xdr:to>
      <xdr:col>29</xdr:col>
      <xdr:colOff>177800</xdr:colOff>
      <xdr:row>15</xdr:row>
      <xdr:rowOff>4020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52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90397</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3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100290</xdr:rowOff>
    </xdr:from>
    <xdr:to>
      <xdr:col>26</xdr:col>
      <xdr:colOff>101600</xdr:colOff>
      <xdr:row>15</xdr:row>
      <xdr:rowOff>30440</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54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40617</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317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105189</xdr:rowOff>
    </xdr:from>
    <xdr:to>
      <xdr:col>22</xdr:col>
      <xdr:colOff>165100</xdr:colOff>
      <xdr:row>15</xdr:row>
      <xdr:rowOff>35339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55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45516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3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147425</xdr:rowOff>
    </xdr:from>
    <xdr:to>
      <xdr:col>19</xdr:col>
      <xdr:colOff>38100</xdr:colOff>
      <xdr:row>15</xdr:row>
      <xdr:rowOff>77575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59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87752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96796</xdr:rowOff>
    </xdr:from>
    <xdr:to>
      <xdr:col>15</xdr:col>
      <xdr:colOff>101600</xdr:colOff>
      <xdr:row>16</xdr:row>
      <xdr:rowOff>26946</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71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37123</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48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334359</xdr:rowOff>
    </xdr:from>
    <xdr:to>
      <xdr:col>29</xdr:col>
      <xdr:colOff>127000</xdr:colOff>
      <xdr:row>34</xdr:row>
      <xdr:rowOff>339769</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003800" y="6601809"/>
          <a:ext cx="6477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252074</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86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283325</xdr:rowOff>
    </xdr:from>
    <xdr:to>
      <xdr:col>26</xdr:col>
      <xdr:colOff>50800</xdr:colOff>
      <xdr:row>34</xdr:row>
      <xdr:rowOff>334359</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4305300" y="6550775"/>
          <a:ext cx="698500" cy="5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197657</xdr:rowOff>
    </xdr:from>
    <xdr:to>
      <xdr:col>22</xdr:col>
      <xdr:colOff>114300</xdr:colOff>
      <xdr:row>34</xdr:row>
      <xdr:rowOff>283325</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6465107"/>
          <a:ext cx="698500" cy="8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122504</xdr:rowOff>
    </xdr:from>
    <xdr:to>
      <xdr:col>18</xdr:col>
      <xdr:colOff>177800</xdr:colOff>
      <xdr:row>34</xdr:row>
      <xdr:rowOff>197657</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6389954"/>
          <a:ext cx="698500" cy="7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288969</xdr:rowOff>
    </xdr:from>
    <xdr:to>
      <xdr:col>29</xdr:col>
      <xdr:colOff>177800</xdr:colOff>
      <xdr:row>35</xdr:row>
      <xdr:rowOff>47669</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655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134047</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64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283559</xdr:rowOff>
    </xdr:from>
    <xdr:to>
      <xdr:col>26</xdr:col>
      <xdr:colOff>101600</xdr:colOff>
      <xdr:row>35</xdr:row>
      <xdr:rowOff>42259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655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52436</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631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232524</xdr:rowOff>
    </xdr:from>
    <xdr:to>
      <xdr:col>22</xdr:col>
      <xdr:colOff>165100</xdr:colOff>
      <xdr:row>34</xdr:row>
      <xdr:rowOff>334124</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649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1401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626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146857</xdr:rowOff>
    </xdr:from>
    <xdr:to>
      <xdr:col>19</xdr:col>
      <xdr:colOff>38100</xdr:colOff>
      <xdr:row>34</xdr:row>
      <xdr:rowOff>248456</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64143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258634</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61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71704</xdr:rowOff>
    </xdr:from>
    <xdr:to>
      <xdr:col>15</xdr:col>
      <xdr:colOff>101600</xdr:colOff>
      <xdr:row>34</xdr:row>
      <xdr:rowOff>173304</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633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183481</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610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8287</xdr:rowOff>
    </xdr:from>
    <xdr:to>
      <xdr:col>24</xdr:col>
      <xdr:colOff>63500</xdr:colOff>
      <xdr:row>33</xdr:row>
      <xdr:rowOff>17873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5666137"/>
          <a:ext cx="8382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8287</xdr:rowOff>
    </xdr:from>
    <xdr:to>
      <xdr:col>19</xdr:col>
      <xdr:colOff>177800</xdr:colOff>
      <xdr:row>33</xdr:row>
      <xdr:rowOff>14346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666137"/>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14346</xdr:rowOff>
    </xdr:from>
    <xdr:to>
      <xdr:col>15</xdr:col>
      <xdr:colOff>50800</xdr:colOff>
      <xdr:row>33</xdr:row>
      <xdr:rowOff>29058</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672196"/>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29058</xdr:rowOff>
    </xdr:from>
    <xdr:to>
      <xdr:col>10</xdr:col>
      <xdr:colOff>114300</xdr:colOff>
      <xdr:row>33</xdr:row>
      <xdr:rowOff>64458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686908"/>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138523</xdr:rowOff>
    </xdr:from>
    <xdr:to>
      <xdr:col>24</xdr:col>
      <xdr:colOff>114300</xdr:colOff>
      <xdr:row>33</xdr:row>
      <xdr:rowOff>68673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161400</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4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128937</xdr:rowOff>
    </xdr:from>
    <xdr:to>
      <xdr:col>20</xdr:col>
      <xdr:colOff>38100</xdr:colOff>
      <xdr:row>33</xdr:row>
      <xdr:rowOff>59087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6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75614</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39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134996</xdr:rowOff>
    </xdr:from>
    <xdr:to>
      <xdr:col>15</xdr:col>
      <xdr:colOff>101600</xdr:colOff>
      <xdr:row>33</xdr:row>
      <xdr:rowOff>65146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81673</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39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149708</xdr:rowOff>
    </xdr:from>
    <xdr:to>
      <xdr:col>10</xdr:col>
      <xdr:colOff>165100</xdr:colOff>
      <xdr:row>33</xdr:row>
      <xdr:rowOff>79858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6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96385</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41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13658</xdr:rowOff>
    </xdr:from>
    <xdr:to>
      <xdr:col>6</xdr:col>
      <xdr:colOff>38100</xdr:colOff>
      <xdr:row>33</xdr:row>
      <xdr:rowOff>115258</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6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131785</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44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68392</xdr:rowOff>
    </xdr:from>
    <xdr:to>
      <xdr:col>24</xdr:col>
      <xdr:colOff>63500</xdr:colOff>
      <xdr:row>57</xdr:row>
      <xdr:rowOff>93850</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3797300" y="9841042"/>
          <a:ext cx="838200" cy="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68392</xdr:rowOff>
    </xdr:from>
    <xdr:to>
      <xdr:col>19</xdr:col>
      <xdr:colOff>177800</xdr:colOff>
      <xdr:row>57</xdr:row>
      <xdr:rowOff>102964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9841042"/>
          <a:ext cx="889000" cy="3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102964</xdr:rowOff>
    </xdr:from>
    <xdr:to>
      <xdr:col>15</xdr:col>
      <xdr:colOff>50800</xdr:colOff>
      <xdr:row>57</xdr:row>
      <xdr:rowOff>131428</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875614"/>
          <a:ext cx="889000" cy="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131428</xdr:rowOff>
    </xdr:from>
    <xdr:to>
      <xdr:col>10</xdr:col>
      <xdr:colOff>114300</xdr:colOff>
      <xdr:row>58</xdr:row>
      <xdr:rowOff>7512</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904078"/>
          <a:ext cx="889000" cy="4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43050</xdr:rowOff>
    </xdr:from>
    <xdr:to>
      <xdr:col>24</xdr:col>
      <xdr:colOff>114300</xdr:colOff>
      <xdr:row>57</xdr:row>
      <xdr:rowOff>144650</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8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129427</xdr:rowOff>
    </xdr:from>
    <xdr:ext cx="534377"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73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17592</xdr:rowOff>
    </xdr:from>
    <xdr:to>
      <xdr:col>20</xdr:col>
      <xdr:colOff>38100</xdr:colOff>
      <xdr:row>57</xdr:row>
      <xdr:rowOff>119192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7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110319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988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52164</xdr:rowOff>
    </xdr:from>
    <xdr:to>
      <xdr:col>15</xdr:col>
      <xdr:colOff>101600</xdr:colOff>
      <xdr:row>57</xdr:row>
      <xdr:rowOff>153764</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8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144891</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41111" y="991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80628</xdr:rowOff>
    </xdr:from>
    <xdr:to>
      <xdr:col>10</xdr:col>
      <xdr:colOff>165100</xdr:colOff>
      <xdr:row>58</xdr:row>
      <xdr:rowOff>10778</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8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1905</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52111" y="99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128162</xdr:rowOff>
    </xdr:from>
    <xdr:to>
      <xdr:col>6</xdr:col>
      <xdr:colOff>38100</xdr:colOff>
      <xdr:row>58</xdr:row>
      <xdr:rowOff>58312</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9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49439</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63111" y="99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137985</xdr:rowOff>
    </xdr:from>
    <xdr:to>
      <xdr:col>24</xdr:col>
      <xdr:colOff>63500</xdr:colOff>
      <xdr:row>75</xdr:row>
      <xdr:rowOff>153454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2996735"/>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153454</xdr:rowOff>
    </xdr:from>
    <xdr:to>
      <xdr:col>19</xdr:col>
      <xdr:colOff>177800</xdr:colOff>
      <xdr:row>76</xdr:row>
      <xdr:rowOff>150901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012204"/>
          <a:ext cx="889000" cy="1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64948</xdr:rowOff>
    </xdr:from>
    <xdr:to>
      <xdr:col>15</xdr:col>
      <xdr:colOff>50800</xdr:colOff>
      <xdr:row>76</xdr:row>
      <xdr:rowOff>150901</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095148"/>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64948</xdr:rowOff>
    </xdr:from>
    <xdr:to>
      <xdr:col>10</xdr:col>
      <xdr:colOff>114300</xdr:colOff>
      <xdr:row>76</xdr:row>
      <xdr:rowOff>97980</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095148"/>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87185</xdr:rowOff>
    </xdr:from>
    <xdr:to>
      <xdr:col>24</xdr:col>
      <xdr:colOff>114300</xdr:colOff>
      <xdr:row>76</xdr:row>
      <xdr:rowOff>17335</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29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110062</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27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102654</xdr:rowOff>
    </xdr:from>
    <xdr:to>
      <xdr:col>20</xdr:col>
      <xdr:colOff>38100</xdr:colOff>
      <xdr:row>76</xdr:row>
      <xdr:rowOff>32804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2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49331</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30111" y="127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100101</xdr:rowOff>
    </xdr:from>
    <xdr:to>
      <xdr:col>15</xdr:col>
      <xdr:colOff>101600</xdr:colOff>
      <xdr:row>77</xdr:row>
      <xdr:rowOff>30251</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46779</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41111" y="129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14148</xdr:rowOff>
    </xdr:from>
    <xdr:to>
      <xdr:col>10</xdr:col>
      <xdr:colOff>165100</xdr:colOff>
      <xdr:row>76</xdr:row>
      <xdr:rowOff>115748</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132275</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52111" y="12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47180</xdr:rowOff>
    </xdr:from>
    <xdr:to>
      <xdr:col>6</xdr:col>
      <xdr:colOff>38100</xdr:colOff>
      <xdr:row>76</xdr:row>
      <xdr:rowOff>148780</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0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165308</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63111" y="128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164745</xdr:rowOff>
    </xdr:from>
    <xdr:to>
      <xdr:col>24</xdr:col>
      <xdr:colOff>63500</xdr:colOff>
      <xdr:row>94</xdr:row>
      <xdr:rowOff>167842</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281045"/>
          <a:ext cx="8382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164745</xdr:rowOff>
    </xdr:from>
    <xdr:to>
      <xdr:col>19</xdr:col>
      <xdr:colOff>177800</xdr:colOff>
      <xdr:row>95</xdr:row>
      <xdr:rowOff>78739</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281045"/>
          <a:ext cx="889000" cy="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78739</xdr:rowOff>
    </xdr:from>
    <xdr:to>
      <xdr:col>15</xdr:col>
      <xdr:colOff>50800</xdr:colOff>
      <xdr:row>95</xdr:row>
      <xdr:rowOff>121589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366489"/>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121589</xdr:rowOff>
    </xdr:from>
    <xdr:to>
      <xdr:col>10</xdr:col>
      <xdr:colOff>114300</xdr:colOff>
      <xdr:row>96</xdr:row>
      <xdr:rowOff>55905</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409339"/>
          <a:ext cx="8890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117042</xdr:rowOff>
    </xdr:from>
    <xdr:to>
      <xdr:col>24</xdr:col>
      <xdr:colOff>114300</xdr:colOff>
      <xdr:row>95</xdr:row>
      <xdr:rowOff>47192</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139919</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0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113945</xdr:rowOff>
    </xdr:from>
    <xdr:to>
      <xdr:col>20</xdr:col>
      <xdr:colOff>38100</xdr:colOff>
      <xdr:row>95</xdr:row>
      <xdr:rowOff>44095</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2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60622</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0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27939</xdr:rowOff>
    </xdr:from>
    <xdr:to>
      <xdr:col>15</xdr:col>
      <xdr:colOff>101600</xdr:colOff>
      <xdr:row>95</xdr:row>
      <xdr:rowOff>129539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3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146066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0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70789</xdr:rowOff>
    </xdr:from>
    <xdr:to>
      <xdr:col>10</xdr:col>
      <xdr:colOff>165100</xdr:colOff>
      <xdr:row>96</xdr:row>
      <xdr:rowOff>939</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3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17466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1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5105</xdr:rowOff>
    </xdr:from>
    <xdr:to>
      <xdr:col>6</xdr:col>
      <xdr:colOff>38100</xdr:colOff>
      <xdr:row>96</xdr:row>
      <xdr:rowOff>106705</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4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123232</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2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14125</xdr:rowOff>
    </xdr:from>
    <xdr:to>
      <xdr:col>55</xdr:col>
      <xdr:colOff>0</xdr:colOff>
      <xdr:row>37</xdr:row>
      <xdr:rowOff>38478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357775"/>
          <a:ext cx="8382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38478</xdr:rowOff>
    </xdr:from>
    <xdr:to>
      <xdr:col>50</xdr:col>
      <xdr:colOff>114300</xdr:colOff>
      <xdr:row>37</xdr:row>
      <xdr:rowOff>51026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382128"/>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27057</xdr:rowOff>
    </xdr:from>
    <xdr:to>
      <xdr:col>45</xdr:col>
      <xdr:colOff>177800</xdr:colOff>
      <xdr:row>37</xdr:row>
      <xdr:rowOff>51026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370707"/>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27057</xdr:rowOff>
    </xdr:from>
    <xdr:to>
      <xdr:col>41</xdr:col>
      <xdr:colOff>50800</xdr:colOff>
      <xdr:row>37</xdr:row>
      <xdr:rowOff>70121</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370707"/>
          <a:ext cx="8890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134775</xdr:rowOff>
    </xdr:from>
    <xdr:to>
      <xdr:col>55</xdr:col>
      <xdr:colOff>50800</xdr:colOff>
      <xdr:row>37</xdr:row>
      <xdr:rowOff>64925</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113202</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8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159128</xdr:rowOff>
    </xdr:from>
    <xdr:to>
      <xdr:col>50</xdr:col>
      <xdr:colOff>165100</xdr:colOff>
      <xdr:row>37</xdr:row>
      <xdr:rowOff>89278</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3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105805</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10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226</xdr:rowOff>
    </xdr:from>
    <xdr:to>
      <xdr:col>46</xdr:col>
      <xdr:colOff>38100</xdr:colOff>
      <xdr:row>37</xdr:row>
      <xdr:rowOff>101826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3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118353</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11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147707</xdr:rowOff>
    </xdr:from>
    <xdr:to>
      <xdr:col>41</xdr:col>
      <xdr:colOff>101600</xdr:colOff>
      <xdr:row>37</xdr:row>
      <xdr:rowOff>77857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3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94384</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09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19321</xdr:rowOff>
    </xdr:from>
    <xdr:to>
      <xdr:col>36</xdr:col>
      <xdr:colOff>165100</xdr:colOff>
      <xdr:row>37</xdr:row>
      <xdr:rowOff>120921</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3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137448</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1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115736</xdr:rowOff>
    </xdr:from>
    <xdr:to>
      <xdr:col>55</xdr:col>
      <xdr:colOff>0</xdr:colOff>
      <xdr:row>59</xdr:row>
      <xdr:rowOff>41046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10059836"/>
          <a:ext cx="838200" cy="9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115736</xdr:rowOff>
    </xdr:from>
    <xdr:to>
      <xdr:col>50</xdr:col>
      <xdr:colOff>114300</xdr:colOff>
      <xdr:row>59</xdr:row>
      <xdr:rowOff>63133</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10059836"/>
          <a:ext cx="889000" cy="1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57569</xdr:rowOff>
    </xdr:from>
    <xdr:to>
      <xdr:col>45</xdr:col>
      <xdr:colOff>177800</xdr:colOff>
      <xdr:row>59</xdr:row>
      <xdr:rowOff>63133</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7861300" y="10173119"/>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57569</xdr:rowOff>
    </xdr:from>
    <xdr:to>
      <xdr:col>41</xdr:col>
      <xdr:colOff>50800</xdr:colOff>
      <xdr:row>59</xdr:row>
      <xdr:rowOff>69017</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10173119"/>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161696</xdr:rowOff>
    </xdr:from>
    <xdr:to>
      <xdr:col>55</xdr:col>
      <xdr:colOff>50800</xdr:colOff>
      <xdr:row>59</xdr:row>
      <xdr:rowOff>91846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101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76623</xdr:rowOff>
    </xdr:from>
    <xdr:ext cx="534377"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100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64936</xdr:rowOff>
    </xdr:from>
    <xdr:to>
      <xdr:col>50</xdr:col>
      <xdr:colOff>165100</xdr:colOff>
      <xdr:row>58</xdr:row>
      <xdr:rowOff>166536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100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157663</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72111" y="101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12333</xdr:rowOff>
    </xdr:from>
    <xdr:to>
      <xdr:col>46</xdr:col>
      <xdr:colOff>38100</xdr:colOff>
      <xdr:row>59</xdr:row>
      <xdr:rowOff>113933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101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105060</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83111" y="102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6769</xdr:rowOff>
    </xdr:from>
    <xdr:to>
      <xdr:col>41</xdr:col>
      <xdr:colOff>101600</xdr:colOff>
      <xdr:row>59</xdr:row>
      <xdr:rowOff>108369</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101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99496</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102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18217</xdr:rowOff>
    </xdr:from>
    <xdr:to>
      <xdr:col>36</xdr:col>
      <xdr:colOff>165100</xdr:colOff>
      <xdr:row>59</xdr:row>
      <xdr:rowOff>119817</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1013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110944</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05111" y="102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137215</xdr:rowOff>
    </xdr:from>
    <xdr:to>
      <xdr:col>55</xdr:col>
      <xdr:colOff>0</xdr:colOff>
      <xdr:row>78</xdr:row>
      <xdr:rowOff>138023</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510315"/>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127350</xdr:rowOff>
    </xdr:from>
    <xdr:to>
      <xdr:col>50</xdr:col>
      <xdr:colOff>114300</xdr:colOff>
      <xdr:row>78</xdr:row>
      <xdr:rowOff>137215</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500450"/>
          <a:ext cx="889000" cy="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117035</xdr:rowOff>
    </xdr:from>
    <xdr:to>
      <xdr:col>45</xdr:col>
      <xdr:colOff>177800</xdr:colOff>
      <xdr:row>78</xdr:row>
      <xdr:rowOff>127350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490135"/>
          <a:ext cx="889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87223</xdr:rowOff>
    </xdr:from>
    <xdr:to>
      <xdr:col>55</xdr:col>
      <xdr:colOff>50800</xdr:colOff>
      <xdr:row>79</xdr:row>
      <xdr:rowOff>17373</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4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2150</xdr:rowOff>
    </xdr:from>
    <xdr:ext cx="378565"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37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86415</xdr:rowOff>
    </xdr:from>
    <xdr:to>
      <xdr:col>50</xdr:col>
      <xdr:colOff>165100</xdr:colOff>
      <xdr:row>79</xdr:row>
      <xdr:rowOff>16565</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4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7692</xdr:rowOff>
    </xdr:from>
    <xdr:ext cx="469744"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04428" y="1355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76550</xdr:rowOff>
    </xdr:from>
    <xdr:to>
      <xdr:col>46</xdr:col>
      <xdr:colOff>38100</xdr:colOff>
      <xdr:row>79</xdr:row>
      <xdr:rowOff>6700</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4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169277</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15428" y="135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66235</xdr:rowOff>
    </xdr:from>
    <xdr:to>
      <xdr:col>41</xdr:col>
      <xdr:colOff>101600</xdr:colOff>
      <xdr:row>78</xdr:row>
      <xdr:rowOff>167835</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4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158962</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626428" y="135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61085</xdr:rowOff>
    </xdr:from>
    <xdr:to>
      <xdr:col>55</xdr:col>
      <xdr:colOff>0</xdr:colOff>
      <xdr:row>97</xdr:row>
      <xdr:rowOff>153896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9639300" y="16348835"/>
          <a:ext cx="838200" cy="4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61085</xdr:rowOff>
    </xdr:from>
    <xdr:to>
      <xdr:col>50</xdr:col>
      <xdr:colOff>114300</xdr:colOff>
      <xdr:row>98</xdr:row>
      <xdr:rowOff>120253</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8750300" y="16348835"/>
          <a:ext cx="889000" cy="5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17462</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118486</xdr:rowOff>
    </xdr:from>
    <xdr:to>
      <xdr:col>45</xdr:col>
      <xdr:colOff>177800</xdr:colOff>
      <xdr:row>98</xdr:row>
      <xdr:rowOff>120253</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7861300" y="16920586"/>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103096</xdr:rowOff>
    </xdr:from>
    <xdr:to>
      <xdr:col>55</xdr:col>
      <xdr:colOff>50800</xdr:colOff>
      <xdr:row>98</xdr:row>
      <xdr:rowOff>33246</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7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81523</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10285</xdr:rowOff>
    </xdr:from>
    <xdr:to>
      <xdr:col>50</xdr:col>
      <xdr:colOff>165100</xdr:colOff>
      <xdr:row>95</xdr:row>
      <xdr:rowOff>111885</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128412</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0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69453</xdr:rowOff>
    </xdr:from>
    <xdr:to>
      <xdr:col>46</xdr:col>
      <xdr:colOff>38100</xdr:colOff>
      <xdr:row>98</xdr:row>
      <xdr:rowOff>171053</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162180</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9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67686</xdr:rowOff>
    </xdr:from>
    <xdr:to>
      <xdr:col>41</xdr:col>
      <xdr:colOff>101600</xdr:colOff>
      <xdr:row>98</xdr:row>
      <xdr:rowOff>169286</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8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160413</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9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xmlns=""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a:extLst>
            <a:ext uri="{FF2B5EF4-FFF2-40B4-BE49-F238E27FC236}">
              <a16:creationId xmlns:a16="http://schemas.microsoft.com/office/drawing/2014/main" xmlns="" id="{00000000-0008-0000-0600-0000FA010000}"/>
            </a:ext>
          </a:extLst>
        </xdr:cNvPr>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a:extLst>
            <a:ext uri="{FF2B5EF4-FFF2-40B4-BE49-F238E27FC236}">
              <a16:creationId xmlns:a16="http://schemas.microsoft.com/office/drawing/2014/main" xmlns="" id="{00000000-0008-0000-0600-0000FC010000}"/>
            </a:ext>
          </a:extLst>
        </xdr:cNvPr>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95217</xdr:rowOff>
    </xdr:from>
    <xdr:to>
      <xdr:col>85</xdr:col>
      <xdr:colOff>127000</xdr:colOff>
      <xdr:row>39</xdr:row>
      <xdr:rowOff>98607</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5481300" y="6781767"/>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a:extLst>
            <a:ext uri="{FF2B5EF4-FFF2-40B4-BE49-F238E27FC236}">
              <a16:creationId xmlns:a16="http://schemas.microsoft.com/office/drawing/2014/main" xmlns="" id="{00000000-0008-0000-0600-0000FF010000}"/>
            </a:ext>
          </a:extLst>
        </xdr:cNvPr>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81427</xdr:rowOff>
    </xdr:from>
    <xdr:to>
      <xdr:col>81</xdr:col>
      <xdr:colOff>50800</xdr:colOff>
      <xdr:row>39</xdr:row>
      <xdr:rowOff>95217</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4592300" y="6767977"/>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992</xdr:rowOff>
    </xdr:from>
    <xdr:to>
      <xdr:col>76</xdr:col>
      <xdr:colOff>114300</xdr:colOff>
      <xdr:row>39</xdr:row>
      <xdr:rowOff>81427</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3703300" y="6687542"/>
          <a:ext cx="889000" cy="8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992</xdr:rowOff>
    </xdr:from>
    <xdr:to>
      <xdr:col>71</xdr:col>
      <xdr:colOff>177800</xdr:colOff>
      <xdr:row>39</xdr:row>
      <xdr:rowOff>85600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2814300" y="6687542"/>
          <a:ext cx="889000" cy="8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90765</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436111" y="67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47807</xdr:rowOff>
    </xdr:from>
    <xdr:to>
      <xdr:col>85</xdr:col>
      <xdr:colOff>177800</xdr:colOff>
      <xdr:row>39</xdr:row>
      <xdr:rowOff>149407</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6268700" y="67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313932" cy="259045"/>
    <xdr:sp macro="" textlink="">
      <xdr:nvSpPr>
        <xdr:cNvPr id="530" name="災害復旧事業費該当値テキスト">
          <a:extLst>
            <a:ext uri="{FF2B5EF4-FFF2-40B4-BE49-F238E27FC236}">
              <a16:creationId xmlns:a16="http://schemas.microsoft.com/office/drawing/2014/main" xmlns="" id="{00000000-0008-0000-0600-000012020000}"/>
            </a:ext>
          </a:extLst>
        </xdr:cNvPr>
        <xdr:cNvSpPr txBox="1"/>
      </xdr:nvSpPr>
      <xdr:spPr>
        <a:xfrm>
          <a:off x="16370300" y="6662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44417</xdr:rowOff>
    </xdr:from>
    <xdr:to>
      <xdr:col>81</xdr:col>
      <xdr:colOff>101600</xdr:colOff>
      <xdr:row>39</xdr:row>
      <xdr:rowOff>146017</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5430500" y="67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137144</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46428" y="682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30627</xdr:rowOff>
    </xdr:from>
    <xdr:to>
      <xdr:col>76</xdr:col>
      <xdr:colOff>165100</xdr:colOff>
      <xdr:row>39</xdr:row>
      <xdr:rowOff>132227</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4541500" y="67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123354</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357428" y="680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121642</xdr:rowOff>
    </xdr:from>
    <xdr:to>
      <xdr:col>72</xdr:col>
      <xdr:colOff>38100</xdr:colOff>
      <xdr:row>39</xdr:row>
      <xdr:rowOff>51792</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3652500" y="66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68319</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3436111" y="64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34800</xdr:rowOff>
    </xdr:from>
    <xdr:to>
      <xdr:col>67</xdr:col>
      <xdr:colOff>101600</xdr:colOff>
      <xdr:row>39</xdr:row>
      <xdr:rowOff>136400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2763500" y="6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127527</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579428" y="68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a:extLst>
            <a:ext uri="{FF2B5EF4-FFF2-40B4-BE49-F238E27FC236}">
              <a16:creationId xmlns:a16="http://schemas.microsoft.com/office/drawing/2014/main" xmlns="" id="{00000000-0008-0000-0600-000060020000}"/>
            </a:ext>
          </a:extLst>
        </xdr:cNvPr>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a:extLst>
            <a:ext uri="{FF2B5EF4-FFF2-40B4-BE49-F238E27FC236}">
              <a16:creationId xmlns:a16="http://schemas.microsoft.com/office/drawing/2014/main" xmlns="" id="{00000000-0008-0000-0600-000062020000}"/>
            </a:ext>
          </a:extLst>
        </xdr:cNvPr>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25571</xdr:rowOff>
    </xdr:from>
    <xdr:to>
      <xdr:col>85</xdr:col>
      <xdr:colOff>127000</xdr:colOff>
      <xdr:row>75</xdr:row>
      <xdr:rowOff>33784</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flipV="1">
          <a:off x="15481300" y="12884321"/>
          <a:ext cx="8382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a:extLst>
            <a:ext uri="{FF2B5EF4-FFF2-40B4-BE49-F238E27FC236}">
              <a16:creationId xmlns:a16="http://schemas.microsoft.com/office/drawing/2014/main" xmlns="" id="{00000000-0008-0000-0600-000065020000}"/>
            </a:ext>
          </a:extLst>
        </xdr:cNvPr>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a:extLst>
            <a:ext uri="{FF2B5EF4-FFF2-40B4-BE49-F238E27FC236}">
              <a16:creationId xmlns:a16="http://schemas.microsoft.com/office/drawing/2014/main" xmlns="" id="{00000000-0008-0000-0600-000066020000}"/>
            </a:ext>
          </a:extLst>
        </xdr:cNvPr>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96414</xdr:rowOff>
    </xdr:from>
    <xdr:to>
      <xdr:col>81</xdr:col>
      <xdr:colOff>50800</xdr:colOff>
      <xdr:row>75</xdr:row>
      <xdr:rowOff>33784</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4592300" y="12783714"/>
          <a:ext cx="889000" cy="10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a:extLst>
            <a:ext uri="{FF2B5EF4-FFF2-40B4-BE49-F238E27FC236}">
              <a16:creationId xmlns:a16="http://schemas.microsoft.com/office/drawing/2014/main" xmlns="" id="{00000000-0008-0000-0600-000068020000}"/>
            </a:ext>
          </a:extLst>
        </xdr:cNvPr>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64348</xdr:rowOff>
    </xdr:from>
    <xdr:to>
      <xdr:col>76</xdr:col>
      <xdr:colOff>114300</xdr:colOff>
      <xdr:row>74</xdr:row>
      <xdr:rowOff>96414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3703300" y="12751648"/>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a:extLst>
            <a:ext uri="{FF2B5EF4-FFF2-40B4-BE49-F238E27FC236}">
              <a16:creationId xmlns:a16="http://schemas.microsoft.com/office/drawing/2014/main" xmlns="" id="{00000000-0008-0000-0600-00006B020000}"/>
            </a:ext>
          </a:extLst>
        </xdr:cNvPr>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20148</xdr:rowOff>
    </xdr:from>
    <xdr:to>
      <xdr:col>71</xdr:col>
      <xdr:colOff>177800</xdr:colOff>
      <xdr:row>74</xdr:row>
      <xdr:rowOff>64348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814300" y="12707448"/>
          <a:ext cx="889000" cy="4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42375</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3436111" y="129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146221</xdr:rowOff>
    </xdr:from>
    <xdr:to>
      <xdr:col>85</xdr:col>
      <xdr:colOff>177800</xdr:colOff>
      <xdr:row>75</xdr:row>
      <xdr:rowOff>76371</xdr:rowOff>
    </xdr:to>
    <xdr:sp macro="" textlink="">
      <xdr:nvSpPr>
        <xdr:cNvPr id="631" name="楕円 630">
          <a:extLst>
            <a:ext uri="{FF2B5EF4-FFF2-40B4-BE49-F238E27FC236}">
              <a16:creationId xmlns:a16="http://schemas.microsoft.com/office/drawing/2014/main" xmlns="" id="{00000000-0008-0000-0600-000077020000}"/>
            </a:ext>
          </a:extLst>
        </xdr:cNvPr>
        <xdr:cNvSpPr/>
      </xdr:nvSpPr>
      <xdr:spPr>
        <a:xfrm>
          <a:off x="16268700" y="128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169098</xdr:rowOff>
    </xdr:from>
    <xdr:ext cx="534377" cy="259045"/>
    <xdr:sp macro="" textlink="">
      <xdr:nvSpPr>
        <xdr:cNvPr id="632" name="公債費該当値テキスト">
          <a:extLst>
            <a:ext uri="{FF2B5EF4-FFF2-40B4-BE49-F238E27FC236}">
              <a16:creationId xmlns:a16="http://schemas.microsoft.com/office/drawing/2014/main" xmlns="" id="{00000000-0008-0000-0600-000078020000}"/>
            </a:ext>
          </a:extLst>
        </xdr:cNvPr>
        <xdr:cNvSpPr txBox="1"/>
      </xdr:nvSpPr>
      <xdr:spPr>
        <a:xfrm>
          <a:off x="16370300" y="12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154434</xdr:rowOff>
    </xdr:from>
    <xdr:to>
      <xdr:col>81</xdr:col>
      <xdr:colOff>101600</xdr:colOff>
      <xdr:row>75</xdr:row>
      <xdr:rowOff>84584</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5430500" y="128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101111</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261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45614</xdr:rowOff>
    </xdr:from>
    <xdr:to>
      <xdr:col>76</xdr:col>
      <xdr:colOff>165100</xdr:colOff>
      <xdr:row>74</xdr:row>
      <xdr:rowOff>147214</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4541500" y="127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163741</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250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13548</xdr:rowOff>
    </xdr:from>
    <xdr:to>
      <xdr:col>72</xdr:col>
      <xdr:colOff>38100</xdr:colOff>
      <xdr:row>74</xdr:row>
      <xdr:rowOff>115148</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3652500" y="127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131675</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03795" y="1247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140798</xdr:rowOff>
    </xdr:from>
    <xdr:to>
      <xdr:col>67</xdr:col>
      <xdr:colOff>101600</xdr:colOff>
      <xdr:row>74</xdr:row>
      <xdr:rowOff>70948</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2763500" y="126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87475</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14795" y="1243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a:extLst>
            <a:ext uri="{FF2B5EF4-FFF2-40B4-BE49-F238E27FC236}">
              <a16:creationId xmlns:a16="http://schemas.microsoft.com/office/drawing/2014/main" xmlns="" id="{00000000-0008-0000-0600-000099020000}"/>
            </a:ext>
          </a:extLst>
        </xdr:cNvPr>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a:extLst>
            <a:ext uri="{FF2B5EF4-FFF2-40B4-BE49-F238E27FC236}">
              <a16:creationId xmlns:a16="http://schemas.microsoft.com/office/drawing/2014/main" xmlns="" id="{00000000-0008-0000-0600-00009B020000}"/>
            </a:ext>
          </a:extLst>
        </xdr:cNvPr>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168917</xdr:rowOff>
    </xdr:from>
    <xdr:to>
      <xdr:col>85</xdr:col>
      <xdr:colOff>127000</xdr:colOff>
      <xdr:row>99</xdr:row>
      <xdr:rowOff>21451</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5481300" y="16971017"/>
          <a:ext cx="8382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a:extLst>
            <a:ext uri="{FF2B5EF4-FFF2-40B4-BE49-F238E27FC236}">
              <a16:creationId xmlns:a16="http://schemas.microsoft.com/office/drawing/2014/main" xmlns="" id="{00000000-0008-0000-0600-00009E020000}"/>
            </a:ext>
          </a:extLst>
        </xdr:cNvPr>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a:extLst>
            <a:ext uri="{FF2B5EF4-FFF2-40B4-BE49-F238E27FC236}">
              <a16:creationId xmlns:a16="http://schemas.microsoft.com/office/drawing/2014/main" xmlns="" id="{00000000-0008-0000-0600-00009F020000}"/>
            </a:ext>
          </a:extLst>
        </xdr:cNvPr>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168052</xdr:rowOff>
    </xdr:from>
    <xdr:to>
      <xdr:col>81</xdr:col>
      <xdr:colOff>50800</xdr:colOff>
      <xdr:row>99</xdr:row>
      <xdr:rowOff>21451</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4592300" y="16970152"/>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168052</xdr:rowOff>
    </xdr:from>
    <xdr:to>
      <xdr:col>76</xdr:col>
      <xdr:colOff>114300</xdr:colOff>
      <xdr:row>99</xdr:row>
      <xdr:rowOff>29697</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3703300" y="16970152"/>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a:extLst>
            <a:ext uri="{FF2B5EF4-FFF2-40B4-BE49-F238E27FC236}">
              <a16:creationId xmlns:a16="http://schemas.microsoft.com/office/drawing/2014/main" xmlns="" id="{00000000-0008-0000-0600-0000A4020000}"/>
            </a:ext>
          </a:extLst>
        </xdr:cNvPr>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29697</xdr:rowOff>
    </xdr:from>
    <xdr:to>
      <xdr:col>71</xdr:col>
      <xdr:colOff>177800</xdr:colOff>
      <xdr:row>99</xdr:row>
      <xdr:rowOff>34203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2814300" y="17003247"/>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118117</xdr:rowOff>
    </xdr:from>
    <xdr:to>
      <xdr:col>85</xdr:col>
      <xdr:colOff>177800</xdr:colOff>
      <xdr:row>99</xdr:row>
      <xdr:rowOff>48267</xdr:rowOff>
    </xdr:to>
    <xdr:sp macro="" textlink="">
      <xdr:nvSpPr>
        <xdr:cNvPr id="688" name="楕円 687">
          <a:extLst>
            <a:ext uri="{FF2B5EF4-FFF2-40B4-BE49-F238E27FC236}">
              <a16:creationId xmlns:a16="http://schemas.microsoft.com/office/drawing/2014/main" xmlns="" id="{00000000-0008-0000-0600-0000B0020000}"/>
            </a:ext>
          </a:extLst>
        </xdr:cNvPr>
        <xdr:cNvSpPr/>
      </xdr:nvSpPr>
      <xdr:spPr>
        <a:xfrm>
          <a:off x="16268700" y="169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a:extLst>
            <a:ext uri="{FF2B5EF4-FFF2-40B4-BE49-F238E27FC236}">
              <a16:creationId xmlns:a16="http://schemas.microsoft.com/office/drawing/2014/main" xmlns="" id="{00000000-0008-0000-0600-0000B1020000}"/>
            </a:ext>
          </a:extLst>
        </xdr:cNvPr>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142101</xdr:rowOff>
    </xdr:from>
    <xdr:to>
      <xdr:col>81</xdr:col>
      <xdr:colOff>101600</xdr:colOff>
      <xdr:row>99</xdr:row>
      <xdr:rowOff>72251</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5430500" y="169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63378</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14111" y="170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117252</xdr:rowOff>
    </xdr:from>
    <xdr:to>
      <xdr:col>76</xdr:col>
      <xdr:colOff>165100</xdr:colOff>
      <xdr:row>99</xdr:row>
      <xdr:rowOff>47402</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4541500" y="169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38529</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25111" y="1701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150347</xdr:rowOff>
    </xdr:from>
    <xdr:to>
      <xdr:col>72</xdr:col>
      <xdr:colOff>38100</xdr:colOff>
      <xdr:row>99</xdr:row>
      <xdr:rowOff>80497</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3652500" y="169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71624</xdr:rowOff>
    </xdr:from>
    <xdr:ext cx="469744"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68428" y="1704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154853</xdr:rowOff>
    </xdr:from>
    <xdr:to>
      <xdr:col>67</xdr:col>
      <xdr:colOff>101600</xdr:colOff>
      <xdr:row>99</xdr:row>
      <xdr:rowOff>85003</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2763500" y="16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76130</xdr:rowOff>
    </xdr:from>
    <xdr:ext cx="469744"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79428" y="17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136820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flipV="1">
          <a:off x="22159595" y="6309020"/>
          <a:ext cx="1269" cy="345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145544</xdr:rowOff>
    </xdr:from>
    <xdr:ext cx="249299" cy="259045"/>
    <xdr:sp macro="" textlink="">
      <xdr:nvSpPr>
        <xdr:cNvPr id="720" name="投資及び出資金最小値テキスト">
          <a:extLst>
            <a:ext uri="{FF2B5EF4-FFF2-40B4-BE49-F238E27FC236}">
              <a16:creationId xmlns:a16="http://schemas.microsoft.com/office/drawing/2014/main" xmlns="" id="{00000000-0008-0000-0600-0000D0020000}"/>
            </a:ext>
          </a:extLst>
        </xdr:cNvPr>
        <xdr:cNvSpPr txBox="1"/>
      </xdr:nvSpPr>
      <xdr:spPr>
        <a:xfrm>
          <a:off x="22212300" y="66606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83497</xdr:rowOff>
    </xdr:from>
    <xdr:ext cx="469744" cy="259045"/>
    <xdr:sp macro="" textlink="">
      <xdr:nvSpPr>
        <xdr:cNvPr id="722" name="投資及び出資金最大値テキスト">
          <a:extLst>
            <a:ext uri="{FF2B5EF4-FFF2-40B4-BE49-F238E27FC236}">
              <a16:creationId xmlns:a16="http://schemas.microsoft.com/office/drawing/2014/main" xmlns="" id="{00000000-0008-0000-0600-0000D2020000}"/>
            </a:ext>
          </a:extLst>
        </xdr:cNvPr>
        <xdr:cNvSpPr txBox="1"/>
      </xdr:nvSpPr>
      <xdr:spPr>
        <a:xfrm>
          <a:off x="22212300" y="60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136820</xdr:rowOff>
    </xdr:from>
    <xdr:to>
      <xdr:col>116</xdr:col>
      <xdr:colOff>152400</xdr:colOff>
      <xdr:row>36</xdr:row>
      <xdr:rowOff>136820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6309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151770</xdr:rowOff>
    </xdr:from>
    <xdr:to>
      <xdr:col>116</xdr:col>
      <xdr:colOff>63500</xdr:colOff>
      <xdr:row>38</xdr:row>
      <xdr:rowOff>99603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flipV="1">
          <a:off x="21323300" y="6495420"/>
          <a:ext cx="8382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18544</xdr:rowOff>
    </xdr:from>
    <xdr:ext cx="469744" cy="259045"/>
    <xdr:sp macro="" textlink="">
      <xdr:nvSpPr>
        <xdr:cNvPr id="725" name="投資及び出資金平均値テキスト">
          <a:extLst>
            <a:ext uri="{FF2B5EF4-FFF2-40B4-BE49-F238E27FC236}">
              <a16:creationId xmlns:a16="http://schemas.microsoft.com/office/drawing/2014/main" xmlns="" id="{00000000-0008-0000-0600-0000D5020000}"/>
            </a:ext>
          </a:extLst>
        </xdr:cNvPr>
        <xdr:cNvSpPr txBox="1"/>
      </xdr:nvSpPr>
      <xdr:spPr>
        <a:xfrm>
          <a:off x="22212300" y="653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40117</xdr:rowOff>
    </xdr:from>
    <xdr:to>
      <xdr:col>116</xdr:col>
      <xdr:colOff>114300</xdr:colOff>
      <xdr:row>38</xdr:row>
      <xdr:rowOff>141717</xdr:rowOff>
    </xdr:to>
    <xdr:sp macro="" textlink="">
      <xdr:nvSpPr>
        <xdr:cNvPr id="726" name="フローチャート: 判断 725">
          <a:extLst>
            <a:ext uri="{FF2B5EF4-FFF2-40B4-BE49-F238E27FC236}">
              <a16:creationId xmlns:a16="http://schemas.microsoft.com/office/drawing/2014/main" xmlns="" id="{00000000-0008-0000-0600-0000D6020000}"/>
            </a:ext>
          </a:extLst>
        </xdr:cNvPr>
        <xdr:cNvSpPr/>
      </xdr:nvSpPr>
      <xdr:spPr>
        <a:xfrm>
          <a:off x="22110700" y="655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99603</xdr:rowOff>
    </xdr:from>
    <xdr:to>
      <xdr:col>111</xdr:col>
      <xdr:colOff>177800</xdr:colOff>
      <xdr:row>38</xdr:row>
      <xdr:rowOff>111491</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0434300" y="6614703"/>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39843</xdr:rowOff>
    </xdr:from>
    <xdr:to>
      <xdr:col>112</xdr:col>
      <xdr:colOff>38100</xdr:colOff>
      <xdr:row>38</xdr:row>
      <xdr:rowOff>141443</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1272500" y="655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157970</xdr:rowOff>
    </xdr:from>
    <xdr:ext cx="469744"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088428" y="63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111491</xdr:rowOff>
    </xdr:from>
    <xdr:to>
      <xdr:col>107</xdr:col>
      <xdr:colOff>50800</xdr:colOff>
      <xdr:row>38</xdr:row>
      <xdr:rowOff>126898</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19545300" y="6626591"/>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45649</xdr:rowOff>
    </xdr:from>
    <xdr:to>
      <xdr:col>107</xdr:col>
      <xdr:colOff>101600</xdr:colOff>
      <xdr:row>38</xdr:row>
      <xdr:rowOff>147249</xdr:rowOff>
    </xdr:to>
    <xdr:sp macro="" textlink="">
      <xdr:nvSpPr>
        <xdr:cNvPr id="731" name="フローチャート: 判断 730">
          <a:extLst>
            <a:ext uri="{FF2B5EF4-FFF2-40B4-BE49-F238E27FC236}">
              <a16:creationId xmlns:a16="http://schemas.microsoft.com/office/drawing/2014/main" xmlns="" id="{00000000-0008-0000-0600-0000DB020000}"/>
            </a:ext>
          </a:extLst>
        </xdr:cNvPr>
        <xdr:cNvSpPr/>
      </xdr:nvSpPr>
      <xdr:spPr>
        <a:xfrm>
          <a:off x="20383500" y="656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163776</xdr:rowOff>
    </xdr:from>
    <xdr:ext cx="378565"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245017" y="633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48032</xdr:rowOff>
    </xdr:from>
    <xdr:to>
      <xdr:col>102</xdr:col>
      <xdr:colOff>114300</xdr:colOff>
      <xdr:row>38</xdr:row>
      <xdr:rowOff>126898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656300" y="5362982"/>
          <a:ext cx="889000" cy="127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157329</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10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71031</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8421428" y="658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100970</xdr:rowOff>
    </xdr:from>
    <xdr:to>
      <xdr:col>116</xdr:col>
      <xdr:colOff>114300</xdr:colOff>
      <xdr:row>38</xdr:row>
      <xdr:rowOff>31121</xdr:rowOff>
    </xdr:to>
    <xdr:sp macro="" textlink="">
      <xdr:nvSpPr>
        <xdr:cNvPr id="743" name="楕円 742">
          <a:extLst>
            <a:ext uri="{FF2B5EF4-FFF2-40B4-BE49-F238E27FC236}">
              <a16:creationId xmlns:a16="http://schemas.microsoft.com/office/drawing/2014/main" xmlns="" id="{00000000-0008-0000-0600-0000E7020000}"/>
            </a:ext>
          </a:extLst>
        </xdr:cNvPr>
        <xdr:cNvSpPr/>
      </xdr:nvSpPr>
      <xdr:spPr>
        <a:xfrm>
          <a:off x="22110700" y="6444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123847</xdr:rowOff>
    </xdr:from>
    <xdr:ext cx="469744" cy="259045"/>
    <xdr:sp macro="" textlink="">
      <xdr:nvSpPr>
        <xdr:cNvPr id="744" name="投資及び出資金該当値テキスト">
          <a:extLst>
            <a:ext uri="{FF2B5EF4-FFF2-40B4-BE49-F238E27FC236}">
              <a16:creationId xmlns:a16="http://schemas.microsoft.com/office/drawing/2014/main" xmlns="" id="{00000000-0008-0000-0600-0000E8020000}"/>
            </a:ext>
          </a:extLst>
        </xdr:cNvPr>
        <xdr:cNvSpPr txBox="1"/>
      </xdr:nvSpPr>
      <xdr:spPr>
        <a:xfrm>
          <a:off x="22212300" y="629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48803</xdr:rowOff>
    </xdr:from>
    <xdr:to>
      <xdr:col>112</xdr:col>
      <xdr:colOff>38100</xdr:colOff>
      <xdr:row>38</xdr:row>
      <xdr:rowOff>150403</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12725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141530</xdr:rowOff>
    </xdr:from>
    <xdr:ext cx="378565"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4017" y="6656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60691</xdr:rowOff>
    </xdr:from>
    <xdr:to>
      <xdr:col>107</xdr:col>
      <xdr:colOff>101600</xdr:colOff>
      <xdr:row>38</xdr:row>
      <xdr:rowOff>162291</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0383500" y="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153418</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5017" y="666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76098</xdr:rowOff>
    </xdr:from>
    <xdr:to>
      <xdr:col>102</xdr:col>
      <xdr:colOff>165100</xdr:colOff>
      <xdr:row>39</xdr:row>
      <xdr:rowOff>6248</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19494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168825</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6017" y="66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168682</xdr:rowOff>
    </xdr:from>
    <xdr:to>
      <xdr:col>98</xdr:col>
      <xdr:colOff>38100</xdr:colOff>
      <xdr:row>31</xdr:row>
      <xdr:rowOff>98832</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8605500" y="53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115359</xdr:rowOff>
    </xdr:from>
    <xdr:ext cx="534377"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389111" y="50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134168</xdr:rowOff>
    </xdr:from>
    <xdr:to>
      <xdr:col>116</xdr:col>
      <xdr:colOff>63500</xdr:colOff>
      <xdr:row>58</xdr:row>
      <xdr:rowOff>135677</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flipV="1">
          <a:off x="21323300" y="10078268"/>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1" name="フローチャート: 判断 780">
          <a:extLst>
            <a:ext uri="{FF2B5EF4-FFF2-40B4-BE49-F238E27FC236}">
              <a16:creationId xmlns:a16="http://schemas.microsoft.com/office/drawing/2014/main" xmlns="" id="{00000000-0008-0000-0600-00000D030000}"/>
            </a:ext>
          </a:extLst>
        </xdr:cNvPr>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135677</xdr:rowOff>
    </xdr:from>
    <xdr:to>
      <xdr:col>111</xdr:col>
      <xdr:colOff>177800</xdr:colOff>
      <xdr:row>58</xdr:row>
      <xdr:rowOff>139174</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0434300" y="10079777"/>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3" name="フローチャート: 判断 782">
          <a:extLst>
            <a:ext uri="{FF2B5EF4-FFF2-40B4-BE49-F238E27FC236}">
              <a16:creationId xmlns:a16="http://schemas.microsoft.com/office/drawing/2014/main" xmlns="" id="{00000000-0008-0000-0600-00000F030000}"/>
            </a:ext>
          </a:extLst>
        </xdr:cNvPr>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138671</xdr:rowOff>
    </xdr:from>
    <xdr:to>
      <xdr:col>107</xdr:col>
      <xdr:colOff>50800</xdr:colOff>
      <xdr:row>58</xdr:row>
      <xdr:rowOff>139174</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9545300" y="10082771"/>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138626</xdr:rowOff>
    </xdr:from>
    <xdr:to>
      <xdr:col>102</xdr:col>
      <xdr:colOff>114300</xdr:colOff>
      <xdr:row>58</xdr:row>
      <xdr:rowOff>138671</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656300" y="1008272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83368</xdr:rowOff>
    </xdr:from>
    <xdr:to>
      <xdr:col>116</xdr:col>
      <xdr:colOff>114300</xdr:colOff>
      <xdr:row>59</xdr:row>
      <xdr:rowOff>13518</xdr:rowOff>
    </xdr:to>
    <xdr:sp macro="" textlink="">
      <xdr:nvSpPr>
        <xdr:cNvPr id="798" name="楕円 797">
          <a:extLst>
            <a:ext uri="{FF2B5EF4-FFF2-40B4-BE49-F238E27FC236}">
              <a16:creationId xmlns:a16="http://schemas.microsoft.com/office/drawing/2014/main" xmlns="" id="{00000000-0008-0000-0600-00001E030000}"/>
            </a:ext>
          </a:extLst>
        </xdr:cNvPr>
        <xdr:cNvSpPr/>
      </xdr:nvSpPr>
      <xdr:spPr>
        <a:xfrm>
          <a:off x="221107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169745</xdr:rowOff>
    </xdr:from>
    <xdr:ext cx="378565"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9942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84877</xdr:rowOff>
    </xdr:from>
    <xdr:to>
      <xdr:col>112</xdr:col>
      <xdr:colOff>38100</xdr:colOff>
      <xdr:row>59</xdr:row>
      <xdr:rowOff>15027</xdr:rowOff>
    </xdr:to>
    <xdr:sp macro="" textlink="">
      <xdr:nvSpPr>
        <xdr:cNvPr id="800" name="楕円 799">
          <a:extLst>
            <a:ext uri="{FF2B5EF4-FFF2-40B4-BE49-F238E27FC236}">
              <a16:creationId xmlns:a16="http://schemas.microsoft.com/office/drawing/2014/main" xmlns="" id="{00000000-0008-0000-0600-000020030000}"/>
            </a:ext>
          </a:extLst>
        </xdr:cNvPr>
        <xdr:cNvSpPr/>
      </xdr:nvSpPr>
      <xdr:spPr>
        <a:xfrm>
          <a:off x="21272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6154</xdr:rowOff>
    </xdr:from>
    <xdr:ext cx="378565"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4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88374</xdr:rowOff>
    </xdr:from>
    <xdr:to>
      <xdr:col>107</xdr:col>
      <xdr:colOff>101600</xdr:colOff>
      <xdr:row>59</xdr:row>
      <xdr:rowOff>18524</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0383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9651</xdr:rowOff>
    </xdr:from>
    <xdr:ext cx="313932"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277333" y="101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87871</xdr:rowOff>
    </xdr:from>
    <xdr:to>
      <xdr:col>102</xdr:col>
      <xdr:colOff>165100</xdr:colOff>
      <xdr:row>59</xdr:row>
      <xdr:rowOff>18021</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19494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9148</xdr:rowOff>
    </xdr:from>
    <xdr:ext cx="313932"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88333" y="10124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87826</xdr:rowOff>
    </xdr:from>
    <xdr:to>
      <xdr:col>98</xdr:col>
      <xdr:colOff>38100</xdr:colOff>
      <xdr:row>59</xdr:row>
      <xdr:rowOff>17976</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18605500" y="100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9103</xdr:rowOff>
    </xdr:from>
    <xdr:ext cx="313932"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99333" y="10124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xmlns=""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2" name="繰出金最小値テキスト">
          <a:extLst>
            <a:ext uri="{FF2B5EF4-FFF2-40B4-BE49-F238E27FC236}">
              <a16:creationId xmlns:a16="http://schemas.microsoft.com/office/drawing/2014/main" xmlns="" id="{00000000-0008-0000-0600-000040030000}"/>
            </a:ext>
          </a:extLst>
        </xdr:cNvPr>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4" name="繰出金最大値テキスト">
          <a:extLst>
            <a:ext uri="{FF2B5EF4-FFF2-40B4-BE49-F238E27FC236}">
              <a16:creationId xmlns:a16="http://schemas.microsoft.com/office/drawing/2014/main" xmlns="" id="{00000000-0008-0000-0600-000042030000}"/>
            </a:ext>
          </a:extLst>
        </xdr:cNvPr>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9537</xdr:rowOff>
    </xdr:from>
    <xdr:to>
      <xdr:col>116</xdr:col>
      <xdr:colOff>63500</xdr:colOff>
      <xdr:row>73</xdr:row>
      <xdr:rowOff>58014</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1323300" y="12525387"/>
          <a:ext cx="838200" cy="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72102</xdr:rowOff>
    </xdr:from>
    <xdr:ext cx="534377" cy="259045"/>
    <xdr:sp macro="" textlink="">
      <xdr:nvSpPr>
        <xdr:cNvPr id="837" name="繰出金平均値テキスト">
          <a:extLst>
            <a:ext uri="{FF2B5EF4-FFF2-40B4-BE49-F238E27FC236}">
              <a16:creationId xmlns:a16="http://schemas.microsoft.com/office/drawing/2014/main" xmlns="" id="{00000000-0008-0000-0600-000045030000}"/>
            </a:ext>
          </a:extLst>
        </xdr:cNvPr>
        <xdr:cNvSpPr txBox="1"/>
      </xdr:nvSpPr>
      <xdr:spPr>
        <a:xfrm>
          <a:off x="22212300" y="125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38" name="フローチャート: 判断 837">
          <a:extLst>
            <a:ext uri="{FF2B5EF4-FFF2-40B4-BE49-F238E27FC236}">
              <a16:creationId xmlns:a16="http://schemas.microsoft.com/office/drawing/2014/main" xmlns="" id="{00000000-0008-0000-0600-000046030000}"/>
            </a:ext>
          </a:extLst>
        </xdr:cNvPr>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7772</xdr:rowOff>
    </xdr:from>
    <xdr:to>
      <xdr:col>111</xdr:col>
      <xdr:colOff>177800</xdr:colOff>
      <xdr:row>73</xdr:row>
      <xdr:rowOff>9537</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0434300" y="12523622"/>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0" name="フローチャート: 判断 839">
          <a:extLst>
            <a:ext uri="{FF2B5EF4-FFF2-40B4-BE49-F238E27FC236}">
              <a16:creationId xmlns:a16="http://schemas.microsoft.com/office/drawing/2014/main" xmlns="" id="{00000000-0008-0000-0600-000048030000}"/>
            </a:ext>
          </a:extLst>
        </xdr:cNvPr>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7772</xdr:rowOff>
    </xdr:from>
    <xdr:to>
      <xdr:col>107</xdr:col>
      <xdr:colOff>50800</xdr:colOff>
      <xdr:row>73</xdr:row>
      <xdr:rowOff>82169</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19545300" y="12523622"/>
          <a:ext cx="889000" cy="7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3" name="フローチャート: 判断 842">
          <a:extLst>
            <a:ext uri="{FF2B5EF4-FFF2-40B4-BE49-F238E27FC236}">
              <a16:creationId xmlns:a16="http://schemas.microsoft.com/office/drawing/2014/main" xmlns="" id="{00000000-0008-0000-0600-00004B030000}"/>
            </a:ext>
          </a:extLst>
        </xdr:cNvPr>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82169</xdr:rowOff>
    </xdr:from>
    <xdr:to>
      <xdr:col>102</xdr:col>
      <xdr:colOff>114300</xdr:colOff>
      <xdr:row>73</xdr:row>
      <xdr:rowOff>151244</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18656300" y="12598019"/>
          <a:ext cx="8890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9389</xdr:rowOff>
    </xdr:from>
    <xdr:ext cx="534377"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9278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46944</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8389111" y="127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7214</xdr:rowOff>
    </xdr:from>
    <xdr:to>
      <xdr:col>116</xdr:col>
      <xdr:colOff>114300</xdr:colOff>
      <xdr:row>73</xdr:row>
      <xdr:rowOff>108814</xdr:rowOff>
    </xdr:to>
    <xdr:sp macro="" textlink="">
      <xdr:nvSpPr>
        <xdr:cNvPr id="855" name="楕円 854">
          <a:extLst>
            <a:ext uri="{FF2B5EF4-FFF2-40B4-BE49-F238E27FC236}">
              <a16:creationId xmlns:a16="http://schemas.microsoft.com/office/drawing/2014/main" xmlns="" id="{00000000-0008-0000-0600-000057030000}"/>
            </a:ext>
          </a:extLst>
        </xdr:cNvPr>
        <xdr:cNvSpPr/>
      </xdr:nvSpPr>
      <xdr:spPr>
        <a:xfrm>
          <a:off x="22110700" y="125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30091</xdr:rowOff>
    </xdr:from>
    <xdr:ext cx="534377" cy="259045"/>
    <xdr:sp macro="" textlink="">
      <xdr:nvSpPr>
        <xdr:cNvPr id="856" name="繰出金該当値テキスト">
          <a:extLst>
            <a:ext uri="{FF2B5EF4-FFF2-40B4-BE49-F238E27FC236}">
              <a16:creationId xmlns:a16="http://schemas.microsoft.com/office/drawing/2014/main" xmlns="" id="{00000000-0008-0000-0600-000058030000}"/>
            </a:ext>
          </a:extLst>
        </xdr:cNvPr>
        <xdr:cNvSpPr txBox="1"/>
      </xdr:nvSpPr>
      <xdr:spPr>
        <a:xfrm>
          <a:off x="22212300" y="1237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130187</xdr:rowOff>
    </xdr:from>
    <xdr:to>
      <xdr:col>112</xdr:col>
      <xdr:colOff>38100</xdr:colOff>
      <xdr:row>73</xdr:row>
      <xdr:rowOff>60337</xdr:rowOff>
    </xdr:to>
    <xdr:sp macro="" textlink="">
      <xdr:nvSpPr>
        <xdr:cNvPr id="857" name="楕円 856">
          <a:extLst>
            <a:ext uri="{FF2B5EF4-FFF2-40B4-BE49-F238E27FC236}">
              <a16:creationId xmlns:a16="http://schemas.microsoft.com/office/drawing/2014/main" xmlns="" id="{00000000-0008-0000-0600-000059030000}"/>
            </a:ext>
          </a:extLst>
        </xdr:cNvPr>
        <xdr:cNvSpPr/>
      </xdr:nvSpPr>
      <xdr:spPr>
        <a:xfrm>
          <a:off x="21272500" y="124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76864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2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128422</xdr:rowOff>
    </xdr:from>
    <xdr:to>
      <xdr:col>107</xdr:col>
      <xdr:colOff>101600</xdr:colOff>
      <xdr:row>73</xdr:row>
      <xdr:rowOff>58572</xdr:rowOff>
    </xdr:to>
    <xdr:sp macro="" textlink="">
      <xdr:nvSpPr>
        <xdr:cNvPr id="859" name="楕円 858">
          <a:extLst>
            <a:ext uri="{FF2B5EF4-FFF2-40B4-BE49-F238E27FC236}">
              <a16:creationId xmlns:a16="http://schemas.microsoft.com/office/drawing/2014/main" xmlns="" id="{00000000-0008-0000-0600-00005B030000}"/>
            </a:ext>
          </a:extLst>
        </xdr:cNvPr>
        <xdr:cNvSpPr/>
      </xdr:nvSpPr>
      <xdr:spPr>
        <a:xfrm>
          <a:off x="20383500" y="124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75099</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2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31369</xdr:rowOff>
    </xdr:from>
    <xdr:to>
      <xdr:col>102</xdr:col>
      <xdr:colOff>165100</xdr:colOff>
      <xdr:row>73</xdr:row>
      <xdr:rowOff>132969</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19494500" y="125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149496</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32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100444</xdr:rowOff>
    </xdr:from>
    <xdr:to>
      <xdr:col>98</xdr:col>
      <xdr:colOff>38100</xdr:colOff>
      <xdr:row>74</xdr:row>
      <xdr:rowOff>30594</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18605500" y="126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47121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3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a:extLst>
            <a:ext uri="{FF2B5EF4-FFF2-40B4-BE49-F238E27FC236}">
              <a16:creationId xmlns:a16="http://schemas.microsoft.com/office/drawing/2014/main" xmlns="" id="{00000000-0008-0000-0600-00006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a:extLst>
            <a:ext uri="{FF2B5EF4-FFF2-40B4-BE49-F238E27FC236}">
              <a16:creationId xmlns:a16="http://schemas.microsoft.com/office/drawing/2014/main" xmlns=""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a:extLst>
            <a:ext uri="{FF2B5EF4-FFF2-40B4-BE49-F238E27FC236}">
              <a16:creationId xmlns:a16="http://schemas.microsoft.com/office/drawing/2014/main" xmlns="" id="{00000000-0008-0000-0600-00007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a:extLst>
            <a:ext uri="{FF2B5EF4-FFF2-40B4-BE49-F238E27FC236}">
              <a16:creationId xmlns:a16="http://schemas.microsoft.com/office/drawing/2014/main" xmlns="" id="{00000000-0008-0000-0600-00007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a:extLst>
            <a:ext uri="{FF2B5EF4-FFF2-40B4-BE49-F238E27FC236}">
              <a16:creationId xmlns:a16="http://schemas.microsoft.com/office/drawing/2014/main" xmlns="" id="{00000000-0008-0000-0600-00007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a:extLst>
            <a:ext uri="{FF2B5EF4-FFF2-40B4-BE49-F238E27FC236}">
              <a16:creationId xmlns:a16="http://schemas.microsoft.com/office/drawing/2014/main" xmlns="" id="{00000000-0008-0000-0600-00007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a:extLst>
            <a:ext uri="{FF2B5EF4-FFF2-40B4-BE49-F238E27FC236}">
              <a16:creationId xmlns:a16="http://schemas.microsoft.com/office/drawing/2014/main" xmlns="" id="{00000000-0008-0000-0600-00007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a:extLst>
            <a:ext uri="{FF2B5EF4-FFF2-40B4-BE49-F238E27FC236}">
              <a16:creationId xmlns:a16="http://schemas.microsoft.com/office/drawing/2014/main" xmlns="" id="{00000000-0008-0000-0600-00007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a:extLst>
            <a:ext uri="{FF2B5EF4-FFF2-40B4-BE49-F238E27FC236}">
              <a16:creationId xmlns:a16="http://schemas.microsoft.com/office/drawing/2014/main" xmlns="" id="{00000000-0008-0000-0600-00008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a:extLst>
            <a:ext uri="{FF2B5EF4-FFF2-40B4-BE49-F238E27FC236}">
              <a16:creationId xmlns:a16="http://schemas.microsoft.com/office/drawing/2014/main" xmlns="" id="{00000000-0008-0000-0600-00008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a:extLst>
            <a:ext uri="{FF2B5EF4-FFF2-40B4-BE49-F238E27FC236}">
              <a16:creationId xmlns:a16="http://schemas.microsoft.com/office/drawing/2014/main" xmlns=""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652,050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107,961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いる。近年の傾向として、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107,000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円前後で推移してきており、高止まり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類似団体と比較して高い水準にあ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り、これらの要因として、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過去の採用数が類似団体平均と比較して多いことが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挙げられる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79,932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円となっている。各特別会計への繰出金が多額であるため他団体と比べ高い水準にある。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各特別会計への繰出金については、</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経費負担のあり方の見直しを進めるなど、普通会計への影響が課題とならないよう努めていく。</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65568</xdr:rowOff>
    </xdr:from>
    <xdr:to>
      <xdr:col>24</xdr:col>
      <xdr:colOff>63500</xdr:colOff>
      <xdr:row>38</xdr:row>
      <xdr:rowOff>144925</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6580668"/>
          <a:ext cx="8382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118146</xdr:rowOff>
    </xdr:from>
    <xdr:to>
      <xdr:col>19</xdr:col>
      <xdr:colOff>177800</xdr:colOff>
      <xdr:row>38</xdr:row>
      <xdr:rowOff>144925</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290346"/>
          <a:ext cx="889000" cy="36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118146</xdr:rowOff>
    </xdr:from>
    <xdr:to>
      <xdr:col>15</xdr:col>
      <xdr:colOff>50800</xdr:colOff>
      <xdr:row>37</xdr:row>
      <xdr:rowOff>76345</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290346"/>
          <a:ext cx="8890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76345</xdr:rowOff>
    </xdr:from>
    <xdr:to>
      <xdr:col>10</xdr:col>
      <xdr:colOff>114300</xdr:colOff>
      <xdr:row>37</xdr:row>
      <xdr:rowOff>150150</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419995"/>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14768</xdr:rowOff>
    </xdr:from>
    <xdr:to>
      <xdr:col>24</xdr:col>
      <xdr:colOff>114300</xdr:colOff>
      <xdr:row>38</xdr:row>
      <xdr:rowOff>116368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101145</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44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94125</xdr:rowOff>
    </xdr:from>
    <xdr:to>
      <xdr:col>20</xdr:col>
      <xdr:colOff>38100</xdr:colOff>
      <xdr:row>39</xdr:row>
      <xdr:rowOff>24275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15402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67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67346</xdr:rowOff>
    </xdr:from>
    <xdr:to>
      <xdr:col>15</xdr:col>
      <xdr:colOff>101600</xdr:colOff>
      <xdr:row>36</xdr:row>
      <xdr:rowOff>168946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160073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63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25545</xdr:rowOff>
    </xdr:from>
    <xdr:to>
      <xdr:col>10</xdr:col>
      <xdr:colOff>165100</xdr:colOff>
      <xdr:row>37</xdr:row>
      <xdr:rowOff>127145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118272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64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99350</xdr:rowOff>
    </xdr:from>
    <xdr:to>
      <xdr:col>6</xdr:col>
      <xdr:colOff>38100</xdr:colOff>
      <xdr:row>38</xdr:row>
      <xdr:rowOff>29501</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443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20628</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5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128743</xdr:rowOff>
    </xdr:from>
    <xdr:to>
      <xdr:col>24</xdr:col>
      <xdr:colOff>63500</xdr:colOff>
      <xdr:row>58</xdr:row>
      <xdr:rowOff>155438</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10072843"/>
          <a:ext cx="8382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153736</xdr:rowOff>
    </xdr:from>
    <xdr:to>
      <xdr:col>19</xdr:col>
      <xdr:colOff>177800</xdr:colOff>
      <xdr:row>58</xdr:row>
      <xdr:rowOff>155438</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10097836"/>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153736</xdr:rowOff>
    </xdr:from>
    <xdr:to>
      <xdr:col>15</xdr:col>
      <xdr:colOff>50800</xdr:colOff>
      <xdr:row>59</xdr:row>
      <xdr:rowOff>17087</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10097836"/>
          <a:ext cx="889000" cy="3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17087</xdr:rowOff>
    </xdr:from>
    <xdr:to>
      <xdr:col>10</xdr:col>
      <xdr:colOff>114300</xdr:colOff>
      <xdr:row>59</xdr:row>
      <xdr:rowOff>20702</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10132637"/>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77943</xdr:rowOff>
    </xdr:from>
    <xdr:to>
      <xdr:col>24</xdr:col>
      <xdr:colOff>114300</xdr:colOff>
      <xdr:row>59</xdr:row>
      <xdr:rowOff>8093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100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98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104638</xdr:rowOff>
    </xdr:from>
    <xdr:to>
      <xdr:col>20</xdr:col>
      <xdr:colOff>38100</xdr:colOff>
      <xdr:row>59</xdr:row>
      <xdr:rowOff>34788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25915</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497795" y="1014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102936</xdr:rowOff>
    </xdr:from>
    <xdr:to>
      <xdr:col>15</xdr:col>
      <xdr:colOff>101600</xdr:colOff>
      <xdr:row>59</xdr:row>
      <xdr:rowOff>33086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49613</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08795" y="982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137737</xdr:rowOff>
    </xdr:from>
    <xdr:to>
      <xdr:col>10</xdr:col>
      <xdr:colOff>165100</xdr:colOff>
      <xdr:row>59</xdr:row>
      <xdr:rowOff>67887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59014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141352</xdr:rowOff>
    </xdr:from>
    <xdr:to>
      <xdr:col>6</xdr:col>
      <xdr:colOff>38100</xdr:colOff>
      <xdr:row>59</xdr:row>
      <xdr:rowOff>71502</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8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62629</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1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51850</xdr:rowOff>
    </xdr:from>
    <xdr:to>
      <xdr:col>24</xdr:col>
      <xdr:colOff>63500</xdr:colOff>
      <xdr:row>76</xdr:row>
      <xdr:rowOff>55240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3082050"/>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55240</xdr:rowOff>
    </xdr:from>
    <xdr:to>
      <xdr:col>19</xdr:col>
      <xdr:colOff>177800</xdr:colOff>
      <xdr:row>76</xdr:row>
      <xdr:rowOff>109303</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085440"/>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109303</xdr:rowOff>
    </xdr:from>
    <xdr:to>
      <xdr:col>15</xdr:col>
      <xdr:colOff>50800</xdr:colOff>
      <xdr:row>76</xdr:row>
      <xdr:rowOff>159962</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3139503"/>
          <a:ext cx="889000" cy="5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159962</xdr:rowOff>
    </xdr:from>
    <xdr:to>
      <xdr:col>10</xdr:col>
      <xdr:colOff>114300</xdr:colOff>
      <xdr:row>77</xdr:row>
      <xdr:rowOff>97044</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3190162"/>
          <a:ext cx="889000" cy="10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1050</xdr:rowOff>
    </xdr:from>
    <xdr:to>
      <xdr:col>24</xdr:col>
      <xdr:colOff>114300</xdr:colOff>
      <xdr:row>76</xdr:row>
      <xdr:rowOff>102650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30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150927</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300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4440</xdr:rowOff>
    </xdr:from>
    <xdr:to>
      <xdr:col>20</xdr:col>
      <xdr:colOff>38100</xdr:colOff>
      <xdr:row>76</xdr:row>
      <xdr:rowOff>106040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30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97167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312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58503</xdr:rowOff>
    </xdr:from>
    <xdr:to>
      <xdr:col>15</xdr:col>
      <xdr:colOff>101600</xdr:colOff>
      <xdr:row>76</xdr:row>
      <xdr:rowOff>160103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30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5181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286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109162</xdr:rowOff>
    </xdr:from>
    <xdr:to>
      <xdr:col>10</xdr:col>
      <xdr:colOff>165100</xdr:colOff>
      <xdr:row>77</xdr:row>
      <xdr:rowOff>39312</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31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30439</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32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46244</xdr:rowOff>
    </xdr:from>
    <xdr:to>
      <xdr:col>6</xdr:col>
      <xdr:colOff>38100</xdr:colOff>
      <xdr:row>77</xdr:row>
      <xdr:rowOff>147844</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32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138971</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334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6015</xdr:rowOff>
    </xdr:from>
    <xdr:to>
      <xdr:col>24</xdr:col>
      <xdr:colOff>63500</xdr:colOff>
      <xdr:row>97</xdr:row>
      <xdr:rowOff>6897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636665"/>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165559</xdr:rowOff>
    </xdr:from>
    <xdr:to>
      <xdr:col>19</xdr:col>
      <xdr:colOff>177800</xdr:colOff>
      <xdr:row>97</xdr:row>
      <xdr:rowOff>6015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624759"/>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122605</xdr:rowOff>
    </xdr:from>
    <xdr:to>
      <xdr:col>15</xdr:col>
      <xdr:colOff>50800</xdr:colOff>
      <xdr:row>96</xdr:row>
      <xdr:rowOff>165559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581805"/>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15926</xdr:rowOff>
    </xdr:from>
    <xdr:to>
      <xdr:col>10</xdr:col>
      <xdr:colOff>114300</xdr:colOff>
      <xdr:row>96</xdr:row>
      <xdr:rowOff>122605</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475126"/>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127547</xdr:rowOff>
    </xdr:from>
    <xdr:to>
      <xdr:col>24</xdr:col>
      <xdr:colOff>114300</xdr:colOff>
      <xdr:row>97</xdr:row>
      <xdr:rowOff>57697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5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105974</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5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126665</xdr:rowOff>
    </xdr:from>
    <xdr:to>
      <xdr:col>20</xdr:col>
      <xdr:colOff>38100</xdr:colOff>
      <xdr:row>97</xdr:row>
      <xdr:rowOff>56815</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5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73342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3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114759</xdr:rowOff>
    </xdr:from>
    <xdr:to>
      <xdr:col>15</xdr:col>
      <xdr:colOff>101600</xdr:colOff>
      <xdr:row>97</xdr:row>
      <xdr:rowOff>44909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5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61436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3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71805</xdr:rowOff>
    </xdr:from>
    <xdr:to>
      <xdr:col>10</xdr:col>
      <xdr:colOff>165100</xdr:colOff>
      <xdr:row>97</xdr:row>
      <xdr:rowOff>1955</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5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18482</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3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136576</xdr:rowOff>
    </xdr:from>
    <xdr:to>
      <xdr:col>6</xdr:col>
      <xdr:colOff>38100</xdr:colOff>
      <xdr:row>96</xdr:row>
      <xdr:rowOff>66726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83253</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30795" y="1619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61650</xdr:rowOff>
    </xdr:from>
    <xdr:to>
      <xdr:col>55</xdr:col>
      <xdr:colOff>0</xdr:colOff>
      <xdr:row>39</xdr:row>
      <xdr:rowOff>72427</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748200"/>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61650</xdr:rowOff>
    </xdr:from>
    <xdr:to>
      <xdr:col>50</xdr:col>
      <xdr:colOff>114300</xdr:colOff>
      <xdr:row>39</xdr:row>
      <xdr:rowOff>72753</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8750300" y="6748200"/>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71773</xdr:rowOff>
    </xdr:from>
    <xdr:to>
      <xdr:col>45</xdr:col>
      <xdr:colOff>177800</xdr:colOff>
      <xdr:row>39</xdr:row>
      <xdr:rowOff>72753</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675832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168112</xdr:rowOff>
    </xdr:from>
    <xdr:to>
      <xdr:col>41</xdr:col>
      <xdr:colOff>50800</xdr:colOff>
      <xdr:row>39</xdr:row>
      <xdr:rowOff>71773</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6972300" y="5825962"/>
          <a:ext cx="889000" cy="9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48059</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58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21627</xdr:rowOff>
    </xdr:from>
    <xdr:to>
      <xdr:col>55</xdr:col>
      <xdr:colOff>50800</xdr:colOff>
      <xdr:row>39</xdr:row>
      <xdr:rowOff>123227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7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108004</xdr:rowOff>
    </xdr:from>
    <xdr:ext cx="313932"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623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10850</xdr:rowOff>
    </xdr:from>
    <xdr:to>
      <xdr:col>50</xdr:col>
      <xdr:colOff>165100</xdr:colOff>
      <xdr:row>39</xdr:row>
      <xdr:rowOff>112450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103577</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50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21953</xdr:rowOff>
    </xdr:from>
    <xdr:to>
      <xdr:col>46</xdr:col>
      <xdr:colOff>38100</xdr:colOff>
      <xdr:row>39</xdr:row>
      <xdr:rowOff>123553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114680</xdr:rowOff>
    </xdr:from>
    <xdr:ext cx="313932"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93333" y="680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20973</xdr:rowOff>
    </xdr:from>
    <xdr:to>
      <xdr:col>41</xdr:col>
      <xdr:colOff>101600</xdr:colOff>
      <xdr:row>39</xdr:row>
      <xdr:rowOff>122573</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113700</xdr:rowOff>
    </xdr:from>
    <xdr:ext cx="313932"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704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117312</xdr:rowOff>
    </xdr:from>
    <xdr:to>
      <xdr:col>36</xdr:col>
      <xdr:colOff>165100</xdr:colOff>
      <xdr:row>34</xdr:row>
      <xdr:rowOff>47462</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5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63989</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55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134644</xdr:rowOff>
    </xdr:from>
    <xdr:to>
      <xdr:col>55</xdr:col>
      <xdr:colOff>0</xdr:colOff>
      <xdr:row>57</xdr:row>
      <xdr:rowOff>145799</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9639300" y="9907294"/>
          <a:ext cx="8382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134644</xdr:rowOff>
    </xdr:from>
    <xdr:to>
      <xdr:col>50</xdr:col>
      <xdr:colOff>114300</xdr:colOff>
      <xdr:row>57</xdr:row>
      <xdr:rowOff>150389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8750300" y="9907294"/>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148807</xdr:rowOff>
    </xdr:from>
    <xdr:to>
      <xdr:col>45</xdr:col>
      <xdr:colOff>177800</xdr:colOff>
      <xdr:row>57</xdr:row>
      <xdr:rowOff>150389</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9921457"/>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148807</xdr:rowOff>
    </xdr:from>
    <xdr:to>
      <xdr:col>41</xdr:col>
      <xdr:colOff>50800</xdr:colOff>
      <xdr:row>58</xdr:row>
      <xdr:rowOff>12484</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9921457"/>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94999</xdr:rowOff>
    </xdr:from>
    <xdr:to>
      <xdr:col>55</xdr:col>
      <xdr:colOff>50800</xdr:colOff>
      <xdr:row>58</xdr:row>
      <xdr:rowOff>25149</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8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9926</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78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83844</xdr:rowOff>
    </xdr:from>
    <xdr:to>
      <xdr:col>50</xdr:col>
      <xdr:colOff>165100</xdr:colOff>
      <xdr:row>58</xdr:row>
      <xdr:rowOff>13994</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5121</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994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99589</xdr:rowOff>
    </xdr:from>
    <xdr:to>
      <xdr:col>46</xdr:col>
      <xdr:colOff>38100</xdr:colOff>
      <xdr:row>58</xdr:row>
      <xdr:rowOff>29739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20866</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98007</xdr:rowOff>
    </xdr:from>
    <xdr:to>
      <xdr:col>41</xdr:col>
      <xdr:colOff>101600</xdr:colOff>
      <xdr:row>58</xdr:row>
      <xdr:rowOff>28157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8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19284</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9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133134</xdr:rowOff>
    </xdr:from>
    <xdr:to>
      <xdr:col>36</xdr:col>
      <xdr:colOff>165100</xdr:colOff>
      <xdr:row>58</xdr:row>
      <xdr:rowOff>63284</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9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54411</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9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139982</xdr:rowOff>
    </xdr:from>
    <xdr:to>
      <xdr:col>55</xdr:col>
      <xdr:colOff>0</xdr:colOff>
      <xdr:row>78</xdr:row>
      <xdr:rowOff>151609</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513082"/>
          <a:ext cx="8382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135327</xdr:rowOff>
    </xdr:from>
    <xdr:to>
      <xdr:col>50</xdr:col>
      <xdr:colOff>114300</xdr:colOff>
      <xdr:row>78</xdr:row>
      <xdr:rowOff>151609</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508427"/>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135327</xdr:rowOff>
    </xdr:from>
    <xdr:to>
      <xdr:col>45</xdr:col>
      <xdr:colOff>177800</xdr:colOff>
      <xdr:row>78</xdr:row>
      <xdr:rowOff>170309</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508427"/>
          <a:ext cx="889000" cy="3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170309</xdr:rowOff>
    </xdr:from>
    <xdr:to>
      <xdr:col>41</xdr:col>
      <xdr:colOff>50800</xdr:colOff>
      <xdr:row>79</xdr:row>
      <xdr:rowOff>1366</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543409"/>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89182</xdr:rowOff>
    </xdr:from>
    <xdr:to>
      <xdr:col>55</xdr:col>
      <xdr:colOff>50800</xdr:colOff>
      <xdr:row>79</xdr:row>
      <xdr:rowOff>19332</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4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4109</xdr:rowOff>
    </xdr:from>
    <xdr:ext cx="469744"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7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100809</xdr:rowOff>
    </xdr:from>
    <xdr:to>
      <xdr:col>50</xdr:col>
      <xdr:colOff>165100</xdr:colOff>
      <xdr:row>79</xdr:row>
      <xdr:rowOff>30959</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4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22086</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56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84527</xdr:rowOff>
    </xdr:from>
    <xdr:to>
      <xdr:col>46</xdr:col>
      <xdr:colOff>38100</xdr:colOff>
      <xdr:row>79</xdr:row>
      <xdr:rowOff>14677</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4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5804</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5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119509</xdr:rowOff>
    </xdr:from>
    <xdr:to>
      <xdr:col>41</xdr:col>
      <xdr:colOff>101600</xdr:colOff>
      <xdr:row>79</xdr:row>
      <xdr:rowOff>49659</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4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40786</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8" y="135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122016</xdr:rowOff>
    </xdr:from>
    <xdr:to>
      <xdr:col>36</xdr:col>
      <xdr:colOff>165100</xdr:colOff>
      <xdr:row>79</xdr:row>
      <xdr:rowOff>52166</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4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43293</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58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92974</xdr:rowOff>
    </xdr:from>
    <xdr:to>
      <xdr:col>55</xdr:col>
      <xdr:colOff>0</xdr:colOff>
      <xdr:row>98</xdr:row>
      <xdr:rowOff>102665</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9639300" y="16895074"/>
          <a:ext cx="8382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102665</xdr:rowOff>
    </xdr:from>
    <xdr:to>
      <xdr:col>50</xdr:col>
      <xdr:colOff>114300</xdr:colOff>
      <xdr:row>98</xdr:row>
      <xdr:rowOff>125355</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8750300" y="16904765"/>
          <a:ext cx="889000" cy="2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123923</xdr:rowOff>
    </xdr:from>
    <xdr:to>
      <xdr:col>45</xdr:col>
      <xdr:colOff>177800</xdr:colOff>
      <xdr:row>98</xdr:row>
      <xdr:rowOff>125355</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7861300" y="16926023"/>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123923</xdr:rowOff>
    </xdr:from>
    <xdr:to>
      <xdr:col>41</xdr:col>
      <xdr:colOff>50800</xdr:colOff>
      <xdr:row>98</xdr:row>
      <xdr:rowOff>132578</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6926023"/>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42174</xdr:rowOff>
    </xdr:from>
    <xdr:to>
      <xdr:col>55</xdr:col>
      <xdr:colOff>50800</xdr:colOff>
      <xdr:row>98</xdr:row>
      <xdr:rowOff>143774</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8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170511</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8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51865</xdr:rowOff>
    </xdr:from>
    <xdr:to>
      <xdr:col>50</xdr:col>
      <xdr:colOff>165100</xdr:colOff>
      <xdr:row>98</xdr:row>
      <xdr:rowOff>153465</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85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144592</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9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74555</xdr:rowOff>
    </xdr:from>
    <xdr:to>
      <xdr:col>46</xdr:col>
      <xdr:colOff>38100</xdr:colOff>
      <xdr:row>99</xdr:row>
      <xdr:rowOff>4705</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167282</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9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73123</xdr:rowOff>
    </xdr:from>
    <xdr:to>
      <xdr:col>41</xdr:col>
      <xdr:colOff>101600</xdr:colOff>
      <xdr:row>99</xdr:row>
      <xdr:rowOff>3273</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165850</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96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81778</xdr:rowOff>
    </xdr:from>
    <xdr:to>
      <xdr:col>36</xdr:col>
      <xdr:colOff>165100</xdr:colOff>
      <xdr:row>99</xdr:row>
      <xdr:rowOff>11928</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8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3055</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9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135484</xdr:rowOff>
    </xdr:from>
    <xdr:to>
      <xdr:col>85</xdr:col>
      <xdr:colOff>127000</xdr:colOff>
      <xdr:row>36</xdr:row>
      <xdr:rowOff>97637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5450434"/>
          <a:ext cx="838200" cy="8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135484</xdr:rowOff>
    </xdr:from>
    <xdr:to>
      <xdr:col>81</xdr:col>
      <xdr:colOff>50800</xdr:colOff>
      <xdr:row>36</xdr:row>
      <xdr:rowOff>79692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5450434"/>
          <a:ext cx="889000" cy="80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46418</xdr:rowOff>
    </xdr:from>
    <xdr:to>
      <xdr:col>76</xdr:col>
      <xdr:colOff>114300</xdr:colOff>
      <xdr:row>36</xdr:row>
      <xdr:rowOff>79692</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6047168"/>
          <a:ext cx="889000" cy="2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4830</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3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46418</xdr:rowOff>
    </xdr:from>
    <xdr:to>
      <xdr:col>71</xdr:col>
      <xdr:colOff>177800</xdr:colOff>
      <xdr:row>36</xdr:row>
      <xdr:rowOff>164236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047168"/>
          <a:ext cx="889000" cy="2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167289</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33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46837</xdr:rowOff>
    </xdr:from>
    <xdr:to>
      <xdr:col>85</xdr:col>
      <xdr:colOff>177800</xdr:colOff>
      <xdr:row>36</xdr:row>
      <xdr:rowOff>148437</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69714</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0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84684</xdr:rowOff>
    </xdr:from>
    <xdr:to>
      <xdr:col>81</xdr:col>
      <xdr:colOff>101600</xdr:colOff>
      <xdr:row>32</xdr:row>
      <xdr:rowOff>14834</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53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31361</xdr:rowOff>
    </xdr:from>
    <xdr:ext cx="59901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181795" y="517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28892</xdr:rowOff>
    </xdr:from>
    <xdr:to>
      <xdr:col>76</xdr:col>
      <xdr:colOff>165100</xdr:colOff>
      <xdr:row>36</xdr:row>
      <xdr:rowOff>130492</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147019</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59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167068</xdr:rowOff>
    </xdr:from>
    <xdr:to>
      <xdr:col>72</xdr:col>
      <xdr:colOff>38100</xdr:colOff>
      <xdr:row>35</xdr:row>
      <xdr:rowOff>97218</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59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113745</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577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113436</xdr:rowOff>
    </xdr:from>
    <xdr:to>
      <xdr:col>67</xdr:col>
      <xdr:colOff>101600</xdr:colOff>
      <xdr:row>37</xdr:row>
      <xdr:rowOff>43586</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2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34713</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37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68809</xdr:rowOff>
    </xdr:from>
    <xdr:to>
      <xdr:col>85</xdr:col>
      <xdr:colOff>127000</xdr:colOff>
      <xdr:row>58</xdr:row>
      <xdr:rowOff>10426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5481300" y="9841459"/>
          <a:ext cx="838200" cy="1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68809</xdr:rowOff>
    </xdr:from>
    <xdr:to>
      <xdr:col>81</xdr:col>
      <xdr:colOff>50800</xdr:colOff>
      <xdr:row>57</xdr:row>
      <xdr:rowOff>169863</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4592300" y="9841459"/>
          <a:ext cx="889000" cy="10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169863</xdr:rowOff>
    </xdr:from>
    <xdr:to>
      <xdr:col>76</xdr:col>
      <xdr:colOff>114300</xdr:colOff>
      <xdr:row>58</xdr:row>
      <xdr:rowOff>25756</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3703300" y="9942513"/>
          <a:ext cx="8890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25756</xdr:rowOff>
    </xdr:from>
    <xdr:to>
      <xdr:col>71</xdr:col>
      <xdr:colOff>177800</xdr:colOff>
      <xdr:row>58</xdr:row>
      <xdr:rowOff>58509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2814300" y="9969856"/>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131076</xdr:rowOff>
    </xdr:from>
    <xdr:to>
      <xdr:col>85</xdr:col>
      <xdr:colOff>177800</xdr:colOff>
      <xdr:row>58</xdr:row>
      <xdr:rowOff>61226</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9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109503</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88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18009</xdr:rowOff>
    </xdr:from>
    <xdr:to>
      <xdr:col>81</xdr:col>
      <xdr:colOff>101600</xdr:colOff>
      <xdr:row>57</xdr:row>
      <xdr:rowOff>119609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7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110736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214111" y="9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119063</xdr:rowOff>
    </xdr:from>
    <xdr:to>
      <xdr:col>76</xdr:col>
      <xdr:colOff>165100</xdr:colOff>
      <xdr:row>58</xdr:row>
      <xdr:rowOff>49213</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40340</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99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146406</xdr:rowOff>
    </xdr:from>
    <xdr:to>
      <xdr:col>72</xdr:col>
      <xdr:colOff>38100</xdr:colOff>
      <xdr:row>58</xdr:row>
      <xdr:rowOff>76556</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9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67683</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100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7709</xdr:rowOff>
    </xdr:from>
    <xdr:to>
      <xdr:col>67</xdr:col>
      <xdr:colOff>101600</xdr:colOff>
      <xdr:row>58</xdr:row>
      <xdr:rowOff>109309</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95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100436</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47111" y="100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xmlns=""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a:extLst>
            <a:ext uri="{FF2B5EF4-FFF2-40B4-BE49-F238E27FC236}">
              <a16:creationId xmlns:a16="http://schemas.microsoft.com/office/drawing/2014/main" xmlns="" id="{00000000-0008-0000-0700-000079020000}"/>
            </a:ext>
          </a:extLst>
        </xdr:cNvPr>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a:extLst>
            <a:ext uri="{FF2B5EF4-FFF2-40B4-BE49-F238E27FC236}">
              <a16:creationId xmlns:a16="http://schemas.microsoft.com/office/drawing/2014/main" xmlns="" id="{00000000-0008-0000-0700-00007B020000}"/>
            </a:ext>
          </a:extLst>
        </xdr:cNvPr>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95217</xdr:rowOff>
    </xdr:from>
    <xdr:to>
      <xdr:col>85</xdr:col>
      <xdr:colOff>127000</xdr:colOff>
      <xdr:row>79</xdr:row>
      <xdr:rowOff>98608</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5481300" y="13639767"/>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a:extLst>
            <a:ext uri="{FF2B5EF4-FFF2-40B4-BE49-F238E27FC236}">
              <a16:creationId xmlns:a16="http://schemas.microsoft.com/office/drawing/2014/main" xmlns="" id="{00000000-0008-0000-0700-00007E020000}"/>
            </a:ext>
          </a:extLst>
        </xdr:cNvPr>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81426</xdr:rowOff>
    </xdr:from>
    <xdr:to>
      <xdr:col>81</xdr:col>
      <xdr:colOff>50800</xdr:colOff>
      <xdr:row>79</xdr:row>
      <xdr:rowOff>95217</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4592300" y="13625976"/>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992</xdr:rowOff>
    </xdr:from>
    <xdr:to>
      <xdr:col>76</xdr:col>
      <xdr:colOff>114300</xdr:colOff>
      <xdr:row>79</xdr:row>
      <xdr:rowOff>81426</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3703300" y="1354554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992</xdr:rowOff>
    </xdr:from>
    <xdr:to>
      <xdr:col>71</xdr:col>
      <xdr:colOff>177800</xdr:colOff>
      <xdr:row>79</xdr:row>
      <xdr:rowOff>85599</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2814300" y="13545542"/>
          <a:ext cx="889000" cy="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90764</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36111" y="136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47808</xdr:rowOff>
    </xdr:from>
    <xdr:to>
      <xdr:col>85</xdr:col>
      <xdr:colOff>177800</xdr:colOff>
      <xdr:row>79</xdr:row>
      <xdr:rowOff>149408</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6268700" y="13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313932" cy="259045"/>
    <xdr:sp macro="" textlink="">
      <xdr:nvSpPr>
        <xdr:cNvPr id="657" name="災害復旧費該当値テキスト">
          <a:extLst>
            <a:ext uri="{FF2B5EF4-FFF2-40B4-BE49-F238E27FC236}">
              <a16:creationId xmlns:a16="http://schemas.microsoft.com/office/drawing/2014/main" xmlns="" id="{00000000-0008-0000-0700-000091020000}"/>
            </a:ext>
          </a:extLst>
        </xdr:cNvPr>
        <xdr:cNvSpPr txBox="1"/>
      </xdr:nvSpPr>
      <xdr:spPr>
        <a:xfrm>
          <a:off x="16370300" y="13520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44417</xdr:rowOff>
    </xdr:from>
    <xdr:to>
      <xdr:col>81</xdr:col>
      <xdr:colOff>101600</xdr:colOff>
      <xdr:row>79</xdr:row>
      <xdr:rowOff>146017</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5430500" y="135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137144</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5246428" y="1368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30626</xdr:rowOff>
    </xdr:from>
    <xdr:to>
      <xdr:col>76</xdr:col>
      <xdr:colOff>165100</xdr:colOff>
      <xdr:row>79</xdr:row>
      <xdr:rowOff>132226</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4541500" y="135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123353</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4357428" y="1366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121642</xdr:rowOff>
    </xdr:from>
    <xdr:to>
      <xdr:col>72</xdr:col>
      <xdr:colOff>38100</xdr:colOff>
      <xdr:row>79</xdr:row>
      <xdr:rowOff>51792</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3652500" y="134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68319</xdr:rowOff>
    </xdr:from>
    <xdr:ext cx="534377"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436111" y="132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34799</xdr:rowOff>
    </xdr:from>
    <xdr:to>
      <xdr:col>67</xdr:col>
      <xdr:colOff>101600</xdr:colOff>
      <xdr:row>79</xdr:row>
      <xdr:rowOff>136399</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2763500" y="135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127526</xdr:rowOff>
    </xdr:from>
    <xdr:ext cx="469744"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579428" y="1367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25572</xdr:rowOff>
    </xdr:from>
    <xdr:to>
      <xdr:col>85</xdr:col>
      <xdr:colOff>127000</xdr:colOff>
      <xdr:row>95</xdr:row>
      <xdr:rowOff>33784</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5481300" y="16313322"/>
          <a:ext cx="8382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96414</xdr:rowOff>
    </xdr:from>
    <xdr:to>
      <xdr:col>81</xdr:col>
      <xdr:colOff>50800</xdr:colOff>
      <xdr:row>95</xdr:row>
      <xdr:rowOff>33784</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4592300" y="16212714"/>
          <a:ext cx="889000" cy="10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64348</xdr:rowOff>
    </xdr:from>
    <xdr:to>
      <xdr:col>76</xdr:col>
      <xdr:colOff>114300</xdr:colOff>
      <xdr:row>94</xdr:row>
      <xdr:rowOff>96414</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3703300" y="16180648"/>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20148</xdr:rowOff>
    </xdr:from>
    <xdr:to>
      <xdr:col>71</xdr:col>
      <xdr:colOff>177800</xdr:colOff>
      <xdr:row>94</xdr:row>
      <xdr:rowOff>64348</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2814300" y="16136448"/>
          <a:ext cx="889000" cy="4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42296</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146222</xdr:rowOff>
    </xdr:from>
    <xdr:to>
      <xdr:col>85</xdr:col>
      <xdr:colOff>177800</xdr:colOff>
      <xdr:row>95</xdr:row>
      <xdr:rowOff>76372</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2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169099</xdr:rowOff>
    </xdr:from>
    <xdr:ext cx="534377"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1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154434</xdr:rowOff>
    </xdr:from>
    <xdr:to>
      <xdr:col>81</xdr:col>
      <xdr:colOff>101600</xdr:colOff>
      <xdr:row>95</xdr:row>
      <xdr:rowOff>84584</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2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101111</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04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45614</xdr:rowOff>
    </xdr:from>
    <xdr:to>
      <xdr:col>76</xdr:col>
      <xdr:colOff>165100</xdr:colOff>
      <xdr:row>94</xdr:row>
      <xdr:rowOff>147214</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1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163741</xdr:rowOff>
    </xdr:from>
    <xdr:ext cx="59901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292795" y="159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13548</xdr:rowOff>
    </xdr:from>
    <xdr:to>
      <xdr:col>72</xdr:col>
      <xdr:colOff>38100</xdr:colOff>
      <xdr:row>94</xdr:row>
      <xdr:rowOff>115148</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12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131675</xdr:rowOff>
    </xdr:from>
    <xdr:ext cx="59901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03795" y="1590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140798</xdr:rowOff>
    </xdr:from>
    <xdr:to>
      <xdr:col>67</xdr:col>
      <xdr:colOff>101600</xdr:colOff>
      <xdr:row>94</xdr:row>
      <xdr:rowOff>70948</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0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87475</xdr:rowOff>
    </xdr:from>
    <xdr:ext cx="59901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14795" y="1586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が最も高く</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、一人あたり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166,529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増加傾向にあり、前</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年金生活者等臨時福祉給付金の実施による社会福祉費の増額が挙げられる。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また、多様化する障害福祉の需要に応えるため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福祉サービスに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重点的に取り組んできたこと</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消防費が大幅な減額となっているのは、前年度に消防庁舎の建設を行っていたためである。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今後は繰上償還の検討や事業の取捨選択を行い、将来的に発生する費用を抑制するよう努める。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年度決算で黒字に転換後も同様の対策を講じ、引き続き黒字を確保している。災害や除雪対策等に対応するための財政調整基金も平成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年度末には</a:t>
          </a:r>
          <a:r>
            <a:rPr kumimoji="1" lang="en-US" altLang="ja-JP" sz="1100">
              <a:latin typeface="ＭＳ ゴシック" pitchFamily="49" charset="-128"/>
              <a:ea typeface="ＭＳ ゴシック" pitchFamily="49" charset="-128"/>
            </a:rPr>
            <a:t>0</a:t>
          </a:r>
          <a:r>
            <a:rPr kumimoji="1" lang="ja-JP" altLang="en-US" sz="1100">
              <a:latin typeface="ＭＳ ゴシック" pitchFamily="49" charset="-128"/>
              <a:ea typeface="ＭＳ ゴシック" pitchFamily="49" charset="-128"/>
            </a:rPr>
            <a:t>百万円であったが、平成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年度末で</a:t>
          </a:r>
          <a:r>
            <a:rPr kumimoji="1" lang="en-US" altLang="ja-JP" sz="1100">
              <a:latin typeface="ＭＳ ゴシック" pitchFamily="49" charset="-128"/>
              <a:ea typeface="ＭＳ ゴシック" pitchFamily="49" charset="-128"/>
            </a:rPr>
            <a:t>428</a:t>
          </a:r>
          <a:r>
            <a:rPr kumimoji="1" lang="ja-JP" altLang="en-US" sz="1100">
              <a:latin typeface="ＭＳ ゴシック" pitchFamily="49" charset="-128"/>
              <a:ea typeface="ＭＳ ゴシック" pitchFamily="49" charset="-128"/>
            </a:rPr>
            <a:t>百万円まで積立することができた。</a:t>
          </a:r>
        </a:p>
        <a:p>
          <a:r>
            <a:rPr kumimoji="1" lang="ja-JP" altLang="en-US" sz="1100">
              <a:latin typeface="ＭＳ ゴシック" pitchFamily="49" charset="-128"/>
              <a:ea typeface="ＭＳ ゴシック" pitchFamily="49" charset="-128"/>
            </a:rPr>
            <a:t>　しかし、平成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年度から普通交付税が、国勢調査人口等の置き換えにより減額となり、基金を取り崩して対応した結果、実質単年度収支は赤字となった。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年度から新庁舎建設事業に着手しており、今後も多額の一般財源が見込まれることから厳しい状況が続く。</a:t>
          </a:r>
        </a:p>
        <a:p>
          <a:r>
            <a:rPr kumimoji="1" lang="ja-JP" altLang="en-US" sz="1100">
              <a:latin typeface="ＭＳ ゴシック" pitchFamily="49" charset="-128"/>
              <a:ea typeface="ＭＳ ゴシック" pitchFamily="49" charset="-128"/>
            </a:rPr>
            <a:t>　そのため、職員の退職者不補充や事務事業の見直し、施設運営費削減などこれまで以上の行財政改革に取り組み財政の健全化を図る。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すべての会計において収支が黒字となったため、連結実質収支も黒字となった。水道事業会計については、平成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年度から簡易水道事業と統合したため、黒字額が増加した。また、国民健康保険事業については、前年度交付金の追加交付等により黒字額が増加している。</a:t>
          </a:r>
        </a:p>
        <a:p>
          <a:r>
            <a:rPr kumimoji="1" lang="ja-JP" altLang="en-US" sz="1400">
              <a:latin typeface="ＭＳ ゴシック" pitchFamily="49" charset="-128"/>
              <a:ea typeface="ＭＳ ゴシック" pitchFamily="49" charset="-128"/>
            </a:rPr>
            <a:t>　公営事業において、国民健康保険事業、介護保険事業、後期高齢者医療事業は基準額どおりの繰出金により収支の均衡が図れている。</a:t>
          </a:r>
        </a:p>
        <a:p>
          <a:r>
            <a:rPr kumimoji="1" lang="ja-JP" altLang="en-US" sz="1400">
              <a:latin typeface="ＭＳ ゴシック" pitchFamily="49" charset="-128"/>
              <a:ea typeface="ＭＳ ゴシック" pitchFamily="49" charset="-128"/>
            </a:rPr>
            <a:t>　公営企業において、上水道事業は基準額どおりの繰出金により、収支の均衡が図れている状況にあるが、農業集落排水事業及び公共下水道事業といった下水道事業は、繰出基準額のほかに赤字補てん的繰出金により収支の均衡を図っている。この赤字補てん的繰出金が多額であり、増加傾向にあるため、一般会計の収支を圧迫している。</a:t>
          </a:r>
        </a:p>
        <a:p>
          <a:r>
            <a:rPr kumimoji="1" lang="ja-JP" altLang="en-US" sz="1400">
              <a:latin typeface="ＭＳ ゴシック" pitchFamily="49" charset="-128"/>
              <a:ea typeface="ＭＳ ゴシック" pitchFamily="49" charset="-128"/>
            </a:rPr>
            <a:t>　今後も全ての会計において、歳入確保及び歳出削減に努めて、財政の健全化を図る。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6810256</v>
      </c>
      <c r="BO4" s="410"/>
      <c r="BP4" s="410"/>
      <c r="BQ4" s="410"/>
      <c r="BR4" s="410"/>
      <c r="BS4" s="410"/>
      <c r="BT4" s="410"/>
      <c r="BU4" s="411"/>
      <c r="BV4" s="409">
        <v>7408821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2.1</v>
      </c>
      <c r="CU4" s="416"/>
      <c r="CV4" s="416"/>
      <c r="CW4" s="416"/>
      <c r="CX4" s="416"/>
      <c r="CY4" s="416"/>
      <c r="CZ4" s="416"/>
      <c r="DA4" s="417"/>
      <c r="DB4" s="415">
        <v>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6720027</v>
      </c>
      <c r="BO5" s="447"/>
      <c r="BP5" s="447"/>
      <c r="BQ5" s="447"/>
      <c r="BR5" s="447"/>
      <c r="BS5" s="447"/>
      <c r="BT5" s="447"/>
      <c r="BU5" s="448"/>
      <c r="BV5" s="446">
        <v>7321030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95.2</v>
      </c>
      <c r="CU5" s="444"/>
      <c r="CV5" s="444"/>
      <c r="CW5" s="444"/>
      <c r="CX5" s="444"/>
      <c r="CY5" s="444"/>
      <c r="CZ5" s="444"/>
      <c r="DA5" s="445"/>
      <c r="DB5" s="443">
        <v>94.4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90229</v>
      </c>
      <c r="BO6" s="447"/>
      <c r="BP6" s="447"/>
      <c r="BQ6" s="447"/>
      <c r="BR6" s="447"/>
      <c r="BS6" s="447"/>
      <c r="BT6" s="447"/>
      <c r="BU6" s="448"/>
      <c r="BV6" s="446">
        <v>87791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v>
      </c>
      <c r="CU6" s="484"/>
      <c r="CV6" s="484"/>
      <c r="CW6" s="484"/>
      <c r="CX6" s="484"/>
      <c r="CY6" s="484"/>
      <c r="CZ6" s="484"/>
      <c r="DA6" s="485"/>
      <c r="DB6" s="483">
        <v>98.2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50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4217588</v>
      </c>
      <c r="CU7" s="447"/>
      <c r="CV7" s="447"/>
      <c r="CW7" s="447"/>
      <c r="CX7" s="447"/>
      <c r="CY7" s="447"/>
      <c r="CZ7" s="447"/>
      <c r="DA7" s="448"/>
      <c r="DB7" s="446">
        <v>4311218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90229</v>
      </c>
      <c r="BO8" s="447"/>
      <c r="BP8" s="447"/>
      <c r="BQ8" s="447"/>
      <c r="BR8" s="447"/>
      <c r="BS8" s="447"/>
      <c r="BT8" s="447"/>
      <c r="BU8" s="448"/>
      <c r="BV8" s="446">
        <v>87741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0.21</v>
      </c>
      <c r="CU8" s="487"/>
      <c r="CV8" s="487"/>
      <c r="CW8" s="487"/>
      <c r="CX8" s="487"/>
      <c r="CY8" s="487"/>
      <c r="CZ8" s="487"/>
      <c r="DA8" s="488"/>
      <c r="DB8" s="486">
        <v>0.2</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10126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2488</v>
      </c>
      <c r="BO9" s="447"/>
      <c r="BP9" s="447"/>
      <c r="BQ9" s="447"/>
      <c r="BR9" s="447"/>
      <c r="BS9" s="447"/>
      <c r="BT9" s="447"/>
      <c r="BU9" s="448"/>
      <c r="BV9" s="446">
        <v>-5019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18.3</v>
      </c>
      <c r="CU9" s="444"/>
      <c r="CV9" s="444"/>
      <c r="CW9" s="444"/>
      <c r="CX9" s="444"/>
      <c r="CY9" s="444"/>
      <c r="CZ9" s="444"/>
      <c r="DA9" s="445"/>
      <c r="DB9" s="443">
        <v>18.100000000000001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11449</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4</v>
      </c>
      <c r="BO10" s="447"/>
      <c r="BP10" s="447"/>
      <c r="BQ10" s="447"/>
      <c r="BR10" s="447"/>
      <c r="BS10" s="447"/>
      <c r="BT10" s="447"/>
      <c r="BU10" s="448"/>
      <c r="BV10" s="446">
        <v>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10306</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98999</v>
      </c>
      <c r="BO12" s="447"/>
      <c r="BP12" s="447"/>
      <c r="BQ12" s="447"/>
      <c r="BR12" s="447"/>
      <c r="BS12" s="447"/>
      <c r="BT12" s="447"/>
      <c r="BU12" s="448"/>
      <c r="BV12" s="446">
        <v>14887</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10283</v>
      </c>
      <c r="S13" s="528"/>
      <c r="T13" s="528"/>
      <c r="U13" s="528"/>
      <c r="V13" s="529"/>
      <c r="W13" s="462" t="s">
        <v>135</v>
      </c>
      <c r="X13" s="463"/>
      <c r="Y13" s="463"/>
      <c r="Z13" s="463"/>
      <c r="AA13" s="463"/>
      <c r="AB13" s="453"/>
      <c r="AC13" s="497">
        <v>1050</v>
      </c>
      <c r="AD13" s="498"/>
      <c r="AE13" s="498"/>
      <c r="AF13" s="498"/>
      <c r="AG13" s="537"/>
      <c r="AH13" s="497">
        <v>1171</v>
      </c>
      <c r="AI13" s="498"/>
      <c r="AJ13" s="498"/>
      <c r="AK13" s="498"/>
      <c r="AL13" s="499"/>
      <c r="AM13" s="475" t="s">
        <v>136</v>
      </c>
      <c r="AN13" s="476"/>
      <c r="AO13" s="476"/>
      <c r="AP13" s="476"/>
      <c r="AQ13" s="476"/>
      <c r="AR13" s="476"/>
      <c r="AS13" s="476"/>
      <c r="AT13" s="477"/>
      <c r="AU13" s="478" t="s">
        <v>114</v>
      </c>
      <c r="AV13" s="479"/>
      <c r="AW13" s="479"/>
      <c r="AX13" s="479"/>
      <c r="AY13" s="480" t="s">
        <v>137</v>
      </c>
      <c r="AZ13" s="481"/>
      <c r="BA13" s="481"/>
      <c r="BB13" s="481"/>
      <c r="BC13" s="481"/>
      <c r="BD13" s="481"/>
      <c r="BE13" s="481"/>
      <c r="BF13" s="481"/>
      <c r="BG13" s="481"/>
      <c r="BH13" s="481"/>
      <c r="BI13" s="481"/>
      <c r="BJ13" s="481"/>
      <c r="BK13" s="481"/>
      <c r="BL13" s="481"/>
      <c r="BM13" s="482"/>
      <c r="BN13" s="446">
        <v>-96507</v>
      </c>
      <c r="BO13" s="447"/>
      <c r="BP13" s="447"/>
      <c r="BQ13" s="447"/>
      <c r="BR13" s="447"/>
      <c r="BS13" s="447"/>
      <c r="BT13" s="447"/>
      <c r="BU13" s="448"/>
      <c r="BV13" s="446">
        <v>-19901</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14.7</v>
      </c>
      <c r="CU13" s="444"/>
      <c r="CV13" s="444"/>
      <c r="CW13" s="444"/>
      <c r="CX13" s="444"/>
      <c r="CY13" s="444"/>
      <c r="CZ13" s="444"/>
      <c r="DA13" s="445"/>
      <c r="DB13" s="443">
        <v>15.6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10520</v>
      </c>
      <c r="S14" s="528"/>
      <c r="T14" s="528"/>
      <c r="U14" s="528"/>
      <c r="V14" s="529"/>
      <c r="W14" s="436"/>
      <c r="X14" s="437"/>
      <c r="Y14" s="437"/>
      <c r="Z14" s="437"/>
      <c r="AA14" s="437"/>
      <c r="AB14" s="426"/>
      <c r="AC14" s="530">
        <v>22.5</v>
      </c>
      <c r="AD14" s="531"/>
      <c r="AE14" s="531"/>
      <c r="AF14" s="531"/>
      <c r="AG14" s="532"/>
      <c r="AH14" s="530">
        <v>23.2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188.1</v>
      </c>
      <c r="CU14" s="542"/>
      <c r="CV14" s="542"/>
      <c r="CW14" s="542"/>
      <c r="CX14" s="542"/>
      <c r="CY14" s="542"/>
      <c r="CZ14" s="542"/>
      <c r="DA14" s="543"/>
      <c r="DB14" s="541">
        <v>205.5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10499</v>
      </c>
      <c r="S15" s="528"/>
      <c r="T15" s="528"/>
      <c r="U15" s="528"/>
      <c r="V15" s="529"/>
      <c r="W15" s="462" t="s">
        <v>142</v>
      </c>
      <c r="X15" s="463"/>
      <c r="Y15" s="463"/>
      <c r="Z15" s="463"/>
      <c r="AA15" s="463"/>
      <c r="AB15" s="453"/>
      <c r="AC15" s="497">
        <v>839</v>
      </c>
      <c r="AD15" s="498"/>
      <c r="AE15" s="498"/>
      <c r="AF15" s="498"/>
      <c r="AG15" s="537"/>
      <c r="AH15" s="497">
        <v>953</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810864</v>
      </c>
      <c r="BO15" s="410"/>
      <c r="BP15" s="410"/>
      <c r="BQ15" s="410"/>
      <c r="BR15" s="410"/>
      <c r="BS15" s="410"/>
      <c r="BT15" s="410"/>
      <c r="BU15" s="411"/>
      <c r="BV15" s="409">
        <v>815261</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18</v>
      </c>
      <c r="AD16" s="531"/>
      <c r="AE16" s="531"/>
      <c r="AF16" s="531"/>
      <c r="AG16" s="532"/>
      <c r="AH16" s="530">
        <v>18.8</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3843157</v>
      </c>
      <c r="BO16" s="447"/>
      <c r="BP16" s="447"/>
      <c r="BQ16" s="447"/>
      <c r="BR16" s="447"/>
      <c r="BS16" s="447"/>
      <c r="BT16" s="447"/>
      <c r="BU16" s="448"/>
      <c r="BV16" s="446">
        <v>3948092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2777</v>
      </c>
      <c r="AD17" s="498"/>
      <c r="AE17" s="498"/>
      <c r="AF17" s="498"/>
      <c r="AG17" s="537"/>
      <c r="AH17" s="497">
        <v>2934</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1021713</v>
      </c>
      <c r="BO17" s="447"/>
      <c r="BP17" s="447"/>
      <c r="BQ17" s="447"/>
      <c r="BR17" s="447"/>
      <c r="BS17" s="447"/>
      <c r="BT17" s="447"/>
      <c r="BU17" s="448"/>
      <c r="BV17" s="446">
        <v>1014255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343.08</v>
      </c>
      <c r="M18" s="559"/>
      <c r="N18" s="559"/>
      <c r="O18" s="559"/>
      <c r="P18" s="559"/>
      <c r="Q18" s="559"/>
      <c r="R18" s="560"/>
      <c r="S18" s="560"/>
      <c r="T18" s="560"/>
      <c r="U18" s="560"/>
      <c r="V18" s="561"/>
      <c r="W18" s="464"/>
      <c r="X18" s="465"/>
      <c r="Y18" s="465"/>
      <c r="Z18" s="465"/>
      <c r="AA18" s="465"/>
      <c r="AB18" s="456"/>
      <c r="AC18" s="562">
        <v>59.5</v>
      </c>
      <c r="AD18" s="563"/>
      <c r="AE18" s="563"/>
      <c r="AF18" s="563"/>
      <c r="AG18" s="564"/>
      <c r="AH18" s="562">
        <v>58</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4067259</v>
      </c>
      <c r="BO18" s="447"/>
      <c r="BP18" s="447"/>
      <c r="BQ18" s="447"/>
      <c r="BR18" s="447"/>
      <c r="BS18" s="447"/>
      <c r="BT18" s="447"/>
      <c r="BU18" s="448"/>
      <c r="BV18" s="446">
        <v>4121028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30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4923715</v>
      </c>
      <c r="BO19" s="447"/>
      <c r="BP19" s="447"/>
      <c r="BQ19" s="447"/>
      <c r="BR19" s="447"/>
      <c r="BS19" s="447"/>
      <c r="BT19" s="447"/>
      <c r="BU19" s="448"/>
      <c r="BV19" s="446">
        <v>4988781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3851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9928783</v>
      </c>
      <c r="BO23" s="447"/>
      <c r="BP23" s="447"/>
      <c r="BQ23" s="447"/>
      <c r="BR23" s="447"/>
      <c r="BS23" s="447"/>
      <c r="BT23" s="447"/>
      <c r="BU23" s="448"/>
      <c r="BV23" s="446">
        <v>10225986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4949</v>
      </c>
      <c r="R24" s="498"/>
      <c r="S24" s="498"/>
      <c r="T24" s="498"/>
      <c r="U24" s="498"/>
      <c r="V24" s="537"/>
      <c r="W24" s="596"/>
      <c r="X24" s="584"/>
      <c r="Y24" s="585"/>
      <c r="Z24" s="496" t="s">
        <v>166</v>
      </c>
      <c r="AA24" s="476"/>
      <c r="AB24" s="476"/>
      <c r="AC24" s="476"/>
      <c r="AD24" s="476"/>
      <c r="AE24" s="476"/>
      <c r="AF24" s="476"/>
      <c r="AG24" s="477"/>
      <c r="AH24" s="497">
        <v>124</v>
      </c>
      <c r="AI24" s="498"/>
      <c r="AJ24" s="498"/>
      <c r="AK24" s="498"/>
      <c r="AL24" s="537"/>
      <c r="AM24" s="497">
        <v>408828</v>
      </c>
      <c r="AN24" s="498"/>
      <c r="AO24" s="498"/>
      <c r="AP24" s="498"/>
      <c r="AQ24" s="498"/>
      <c r="AR24" s="537"/>
      <c r="AS24" s="497">
        <v>3297</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5500510</v>
      </c>
      <c r="BO24" s="447"/>
      <c r="BP24" s="447"/>
      <c r="BQ24" s="447"/>
      <c r="BR24" s="447"/>
      <c r="BS24" s="447"/>
      <c r="BT24" s="447"/>
      <c r="BU24" s="448"/>
      <c r="BV24" s="446">
        <v>5526213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5650</v>
      </c>
      <c r="R25" s="498"/>
      <c r="S25" s="498"/>
      <c r="T25" s="498"/>
      <c r="U25" s="498"/>
      <c r="V25" s="537"/>
      <c r="W25" s="596"/>
      <c r="X25" s="584"/>
      <c r="Y25" s="585"/>
      <c r="Z25" s="496" t="s">
        <v>169</v>
      </c>
      <c r="AA25" s="476"/>
      <c r="AB25" s="476"/>
      <c r="AC25" s="476"/>
      <c r="AD25" s="476"/>
      <c r="AE25" s="476"/>
      <c r="AF25" s="476"/>
      <c r="AG25" s="477"/>
      <c r="AH25" s="497" t="s">
        <v>133</v>
      </c>
      <c r="AI25" s="498"/>
      <c r="AJ25" s="498"/>
      <c r="AK25" s="498"/>
      <c r="AL25" s="537"/>
      <c r="AM25" s="497" t="s">
        <v>170</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346620</v>
      </c>
      <c r="BO25" s="410"/>
      <c r="BP25" s="410"/>
      <c r="BQ25" s="410"/>
      <c r="BR25" s="410"/>
      <c r="BS25" s="410"/>
      <c r="BT25" s="410"/>
      <c r="BU25" s="411"/>
      <c r="BV25" s="409">
        <v>457459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5090</v>
      </c>
      <c r="R26" s="498"/>
      <c r="S26" s="498"/>
      <c r="T26" s="498"/>
      <c r="U26" s="498"/>
      <c r="V26" s="537"/>
      <c r="W26" s="596"/>
      <c r="X26" s="584"/>
      <c r="Y26" s="585"/>
      <c r="Z26" s="496" t="s">
        <v>173</v>
      </c>
      <c r="AA26" s="606"/>
      <c r="AB26" s="606"/>
      <c r="AC26" s="606"/>
      <c r="AD26" s="606"/>
      <c r="AE26" s="606"/>
      <c r="AF26" s="606"/>
      <c r="AG26" s="607"/>
      <c r="AH26" s="497" t="s">
        <v>133</v>
      </c>
      <c r="AI26" s="498"/>
      <c r="AJ26" s="498"/>
      <c r="AK26" s="498"/>
      <c r="AL26" s="537"/>
      <c r="AM26" s="497" t="s">
        <v>124</v>
      </c>
      <c r="AN26" s="498"/>
      <c r="AO26" s="498"/>
      <c r="AP26" s="498"/>
      <c r="AQ26" s="498"/>
      <c r="AR26" s="537"/>
      <c r="AS26" s="497" t="s">
        <v>174</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1990</v>
      </c>
      <c r="R27" s="498"/>
      <c r="S27" s="498"/>
      <c r="T27" s="498"/>
      <c r="U27" s="498"/>
      <c r="V27" s="537"/>
      <c r="W27" s="596"/>
      <c r="X27" s="584"/>
      <c r="Y27" s="585"/>
      <c r="Z27" s="496" t="s">
        <v>177</v>
      </c>
      <c r="AA27" s="476"/>
      <c r="AB27" s="476"/>
      <c r="AC27" s="476"/>
      <c r="AD27" s="476"/>
      <c r="AE27" s="476"/>
      <c r="AF27" s="476"/>
      <c r="AG27" s="477"/>
      <c r="AH27" s="497">
        <v>1</v>
      </c>
      <c r="AI27" s="498"/>
      <c r="AJ27" s="498"/>
      <c r="AK27" s="498"/>
      <c r="AL27" s="537"/>
      <c r="AM27" s="497" t="s">
        <v>178</v>
      </c>
      <c r="AN27" s="498"/>
      <c r="AO27" s="498"/>
      <c r="AP27" s="498"/>
      <c r="AQ27" s="498"/>
      <c r="AR27" s="537"/>
      <c r="AS27" s="497" t="s">
        <v>179</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t="s">
        <v>170</v>
      </c>
      <c r="BO27" s="620"/>
      <c r="BP27" s="620"/>
      <c r="BQ27" s="620"/>
      <c r="BR27" s="620"/>
      <c r="BS27" s="620"/>
      <c r="BT27" s="620"/>
      <c r="BU27" s="621"/>
      <c r="BV27" s="619" t="s">
        <v>170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181</v>
      </c>
      <c r="F28" s="476"/>
      <c r="G28" s="476"/>
      <c r="H28" s="476"/>
      <c r="I28" s="476"/>
      <c r="J28" s="476"/>
      <c r="K28" s="477"/>
      <c r="L28" s="497">
        <v>1</v>
      </c>
      <c r="M28" s="498"/>
      <c r="N28" s="498"/>
      <c r="O28" s="498"/>
      <c r="P28" s="537"/>
      <c r="Q28" s="497">
        <v>1710</v>
      </c>
      <c r="R28" s="498"/>
      <c r="S28" s="498"/>
      <c r="T28" s="498"/>
      <c r="U28" s="498"/>
      <c r="V28" s="537"/>
      <c r="W28" s="596"/>
      <c r="X28" s="584"/>
      <c r="Y28" s="585"/>
      <c r="Z28" s="496" t="s">
        <v>182</v>
      </c>
      <c r="AA28" s="476"/>
      <c r="AB28" s="476"/>
      <c r="AC28" s="476"/>
      <c r="AD28" s="476"/>
      <c r="AE28" s="476"/>
      <c r="AF28" s="476"/>
      <c r="AG28" s="477"/>
      <c r="AH28" s="497" t="s">
        <v>124</v>
      </c>
      <c r="AI28" s="498"/>
      <c r="AJ28" s="498"/>
      <c r="AK28" s="498"/>
      <c r="AL28" s="537"/>
      <c r="AM28" s="497" t="s">
        <v>170</v>
      </c>
      <c r="AN28" s="498"/>
      <c r="AO28" s="498"/>
      <c r="AP28" s="498"/>
      <c r="AQ28" s="498"/>
      <c r="AR28" s="537"/>
      <c r="AS28" s="497" t="s">
        <v>124</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369065</v>
      </c>
      <c r="BO28" s="410"/>
      <c r="BP28" s="410"/>
      <c r="BQ28" s="410"/>
      <c r="BR28" s="410"/>
      <c r="BS28" s="410"/>
      <c r="BT28" s="410"/>
      <c r="BU28" s="411"/>
      <c r="BV28" s="409">
        <v>427060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184</v>
      </c>
      <c r="F29" s="476"/>
      <c r="G29" s="476"/>
      <c r="H29" s="476"/>
      <c r="I29" s="476"/>
      <c r="J29" s="476"/>
      <c r="K29" s="477"/>
      <c r="L29" s="497">
        <v>10</v>
      </c>
      <c r="M29" s="498"/>
      <c r="N29" s="498"/>
      <c r="O29" s="498"/>
      <c r="P29" s="537"/>
      <c r="Q29" s="497">
        <v>1640</v>
      </c>
      <c r="R29" s="498"/>
      <c r="S29" s="498"/>
      <c r="T29" s="498"/>
      <c r="U29" s="498"/>
      <c r="V29" s="537"/>
      <c r="W29" s="597"/>
      <c r="X29" s="598"/>
      <c r="Y29" s="599"/>
      <c r="Z29" s="496" t="s">
        <v>185</v>
      </c>
      <c r="AA29" s="476"/>
      <c r="AB29" s="476"/>
      <c r="AC29" s="476"/>
      <c r="AD29" s="476"/>
      <c r="AE29" s="476"/>
      <c r="AF29" s="476"/>
      <c r="AG29" s="477"/>
      <c r="AH29" s="497">
        <v>125</v>
      </c>
      <c r="AI29" s="498"/>
      <c r="AJ29" s="498"/>
      <c r="AK29" s="498"/>
      <c r="AL29" s="537"/>
      <c r="AM29" s="497">
        <v>411995</v>
      </c>
      <c r="AN29" s="498"/>
      <c r="AO29" s="498"/>
      <c r="AP29" s="498"/>
      <c r="AQ29" s="498"/>
      <c r="AR29" s="537"/>
      <c r="AS29" s="497">
        <v>3296</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21620</v>
      </c>
      <c r="BO29" s="447"/>
      <c r="BP29" s="447"/>
      <c r="BQ29" s="447"/>
      <c r="BR29" s="447"/>
      <c r="BS29" s="447"/>
      <c r="BT29" s="447"/>
      <c r="BU29" s="448"/>
      <c r="BV29" s="446">
        <v>25093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174887</v>
      </c>
      <c r="BO30" s="620"/>
      <c r="BP30" s="620"/>
      <c r="BQ30" s="620"/>
      <c r="BR30" s="620"/>
      <c r="BS30" s="620"/>
      <c r="BT30" s="620"/>
      <c r="BU30" s="621"/>
      <c r="BV30" s="619">
        <v>83029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197</v>
      </c>
      <c r="X33" s="435"/>
      <c r="Y33" s="435"/>
      <c r="Z33" s="435"/>
      <c r="AA33" s="435"/>
      <c r="AB33" s="435"/>
      <c r="AC33" s="435"/>
      <c r="AD33" s="435"/>
      <c r="AE33" s="435"/>
      <c r="AF33" s="435"/>
      <c r="AG33" s="435"/>
      <c r="AH33" s="435"/>
      <c r="AI33" s="435"/>
      <c r="AJ33" s="435"/>
      <c r="AK33" s="435"/>
      <c r="AL33" s="195"/>
      <c r="AM33" s="470" t="s">
        <v>198</v>
      </c>
      <c r="AN33" s="470"/>
      <c r="AO33" s="435" t="s">
        <v>197</v>
      </c>
      <c r="AP33" s="435"/>
      <c r="AQ33" s="435"/>
      <c r="AR33" s="435"/>
      <c r="AS33" s="435"/>
      <c r="AT33" s="435"/>
      <c r="AU33" s="435"/>
      <c r="AV33" s="435"/>
      <c r="AW33" s="435"/>
      <c r="AX33" s="435"/>
      <c r="AY33" s="435"/>
      <c r="AZ33" s="435"/>
      <c r="BA33" s="435"/>
      <c r="BB33" s="435"/>
      <c r="BC33" s="435"/>
      <c r="BD33" s="196"/>
      <c r="BE33" s="435" t="s">
        <v>199</v>
      </c>
      <c r="BF33" s="435"/>
      <c r="BG33" s="435" t="s">
        <v>200</v>
      </c>
      <c r="BH33" s="435"/>
      <c r="BI33" s="435"/>
      <c r="BJ33" s="435"/>
      <c r="BK33" s="435"/>
      <c r="BL33" s="435"/>
      <c r="BM33" s="435"/>
      <c r="BN33" s="435"/>
      <c r="BO33" s="435"/>
      <c r="BP33" s="435"/>
      <c r="BQ33" s="435"/>
      <c r="BR33" s="435"/>
      <c r="BS33" s="435"/>
      <c r="BT33" s="435"/>
      <c r="BU33" s="435"/>
      <c r="BV33" s="196"/>
      <c r="BW33" s="470" t="s">
        <v>199</v>
      </c>
      <c r="BX33" s="470"/>
      <c r="BY33" s="435" t="s">
        <v>201</v>
      </c>
      <c r="BZ33" s="435"/>
      <c r="CA33" s="435"/>
      <c r="CB33" s="435"/>
      <c r="CC33" s="435"/>
      <c r="CD33" s="435"/>
      <c r="CE33" s="435"/>
      <c r="CF33" s="435"/>
      <c r="CG33" s="435"/>
      <c r="CH33" s="435"/>
      <c r="CI33" s="435"/>
      <c r="CJ33" s="435"/>
      <c r="CK33" s="435"/>
      <c r="CL33" s="435"/>
      <c r="CM33" s="435"/>
      <c r="CN33" s="195"/>
      <c r="CO33" s="470" t="s">
        <v>198</v>
      </c>
      <c r="CP33" s="470"/>
      <c r="CQ33" s="435" t="s">
        <v>202</v>
      </c>
      <c r="CR33" s="435"/>
      <c r="CS33" s="435"/>
      <c r="CT33" s="435"/>
      <c r="CU33" s="435"/>
      <c r="CV33" s="435"/>
      <c r="CW33" s="435"/>
      <c r="CX33" s="435"/>
      <c r="CY33" s="435"/>
      <c r="CZ33" s="435"/>
      <c r="DA33" s="435"/>
      <c r="DB33" s="435"/>
      <c r="DC33" s="435"/>
      <c r="DD33" s="435"/>
      <c r="DE33" s="435"/>
      <c r="DF33" s="195"/>
      <c r="DG33" s="631" t="s">
        <v>203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西海岸衛生処理組合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墓地公園事業特別会計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鰺ヶ沢地区消防事務組合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小規模水道事業特別会計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西北五広域福祉事務組合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水産業振興事業特別会計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つがる西北五広域連合（一般会計）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つがる西北五広域連合（病院事業会計）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青森県後期高齢者医療広域連合（一般会計）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青森県後期高齢者医療広域連合（後期高齢者医療特別会計）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青森県市町村総合事務組合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青森県市町村職員退職手当組合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青森県交通災害共済組合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oRIIVNhBFGzps3P5Ewm/42g/VFpHAEwnQjxq/JgtRMUOPDBJ0LjKXxOci48PmCqaJKXPBRqR7UvS2E+qmT/uw==" saltValue="FtxahvHlCFvFgLme536D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559</v>
      </c>
      <c r="D34" s="1224"/>
      <c r="E34" s="1225"/>
      <c r="F34" s="32">
        <v>1.05</v>
      </c>
      <c r="G34" s="33">
        <v>1.32</v>
      </c>
      <c r="H34" s="33">
        <v>1.77</v>
      </c>
      <c r="I34" s="33">
        <v>2.14</v>
      </c>
      <c r="J34" s="34">
        <v>3.67</v>
      </c>
      <c r="K34" s="22"/>
      <c r="L34" s="22"/>
      <c r="M34" s="22"/>
      <c r="N34" s="22"/>
      <c r="O34" s="22"/>
      <c r="P34" s="22"/>
    </row>
    <row r="35" spans="1:16" ht="39" customHeight="1" x14ac:dyDescent="0.15">
      <c r="A35" s="22"/>
      <c r="B35" s="35"/>
      <c r="C35" s="1218" t="s">
        <v>560</v>
      </c>
      <c r="D35" s="1219"/>
      <c r="E35" s="1220"/>
      <c r="F35" s="36">
        <v>1.82</v>
      </c>
      <c r="G35" s="37">
        <v>2.4300000000000002</v>
      </c>
      <c r="H35" s="37">
        <v>1.93</v>
      </c>
      <c r="I35" s="37">
        <v>1.89</v>
      </c>
      <c r="J35" s="38">
        <v>1.96</v>
      </c>
      <c r="K35" s="22"/>
      <c r="L35" s="22"/>
      <c r="M35" s="22"/>
      <c r="N35" s="22"/>
      <c r="O35" s="22"/>
      <c r="P35" s="22"/>
    </row>
    <row r="36" spans="1:16" ht="39" customHeight="1" x14ac:dyDescent="0.15">
      <c r="A36" s="22"/>
      <c r="B36" s="35"/>
      <c r="C36" s="1218" t="s">
        <v>561</v>
      </c>
      <c r="D36" s="1219"/>
      <c r="E36" s="1220"/>
      <c r="F36" s="36">
        <v>0.91</v>
      </c>
      <c r="G36" s="37">
        <v>0.93</v>
      </c>
      <c r="H36" s="37">
        <v>0.13</v>
      </c>
      <c r="I36" s="37">
        <v>0.47</v>
      </c>
      <c r="J36" s="38">
        <v>1.69</v>
      </c>
      <c r="K36" s="22"/>
      <c r="L36" s="22"/>
      <c r="M36" s="22"/>
      <c r="N36" s="22"/>
      <c r="O36" s="22"/>
      <c r="P36" s="22"/>
    </row>
    <row r="37" spans="1:16" ht="39" customHeight="1" x14ac:dyDescent="0.15">
      <c r="A37" s="22"/>
      <c r="B37" s="35"/>
      <c r="C37" s="1218" t="s">
        <v>562</v>
      </c>
      <c r="D37" s="1219"/>
      <c r="E37" s="1220"/>
      <c r="F37" s="36">
        <v>0.54</v>
      </c>
      <c r="G37" s="37">
        <v>0.84</v>
      </c>
      <c r="H37" s="37">
        <v>1.37</v>
      </c>
      <c r="I37" s="37">
        <v>1.22</v>
      </c>
      <c r="J37" s="38">
        <v>1.24</v>
      </c>
      <c r="K37" s="22"/>
      <c r="L37" s="22"/>
      <c r="M37" s="22"/>
      <c r="N37" s="22"/>
      <c r="O37" s="22"/>
      <c r="P37" s="22"/>
    </row>
    <row r="38" spans="1:16" ht="39" customHeight="1" x14ac:dyDescent="0.15">
      <c r="A38" s="22"/>
      <c r="B38" s="35"/>
      <c r="C38" s="1218" t="s">
        <v>563</v>
      </c>
      <c r="D38" s="1219"/>
      <c r="E38" s="1220"/>
      <c r="F38" s="36">
        <v>0.06</v>
      </c>
      <c r="G38" s="37">
        <v>0</v>
      </c>
      <c r="H38" s="37">
        <v>0.04</v>
      </c>
      <c r="I38" s="37">
        <v>0.1</v>
      </c>
      <c r="J38" s="38">
        <v>0.14000000000000001</v>
      </c>
      <c r="K38" s="22"/>
      <c r="L38" s="22"/>
      <c r="M38" s="22"/>
      <c r="N38" s="22"/>
      <c r="O38" s="22"/>
      <c r="P38" s="22"/>
    </row>
    <row r="39" spans="1:16" ht="39" customHeight="1" x14ac:dyDescent="0.15">
      <c r="A39" s="22"/>
      <c r="B39" s="35"/>
      <c r="C39" s="1218" t="s">
        <v>564</v>
      </c>
      <c r="D39" s="1219"/>
      <c r="E39" s="1220"/>
      <c r="F39" s="36">
        <v>0.3</v>
      </c>
      <c r="G39" s="37">
        <v>0.03</v>
      </c>
      <c r="H39" s="37">
        <v>0.03</v>
      </c>
      <c r="I39" s="37">
        <v>0.02</v>
      </c>
      <c r="J39" s="38">
        <v>0.04</v>
      </c>
      <c r="K39" s="22"/>
      <c r="L39" s="22"/>
      <c r="M39" s="22"/>
      <c r="N39" s="22"/>
      <c r="O39" s="22"/>
      <c r="P39" s="22"/>
    </row>
    <row r="40" spans="1:16" ht="39" customHeight="1" x14ac:dyDescent="0.15">
      <c r="A40" s="22"/>
      <c r="B40" s="35"/>
      <c r="C40" s="1218" t="s">
        <v>565</v>
      </c>
      <c r="D40" s="1219"/>
      <c r="E40" s="1220"/>
      <c r="F40" s="36">
        <v>0.04</v>
      </c>
      <c r="G40" s="37">
        <v>0.04</v>
      </c>
      <c r="H40" s="37">
        <v>0.05</v>
      </c>
      <c r="I40" s="37">
        <v>0.05</v>
      </c>
      <c r="J40" s="38">
        <v>0.03</v>
      </c>
      <c r="K40" s="22"/>
      <c r="L40" s="22"/>
      <c r="M40" s="22"/>
      <c r="N40" s="22"/>
      <c r="O40" s="22"/>
      <c r="P40" s="22"/>
    </row>
    <row r="41" spans="1:16" ht="39" customHeight="1" x14ac:dyDescent="0.15">
      <c r="A41" s="22"/>
      <c r="B41" s="35"/>
      <c r="C41" s="1218" t="s">
        <v>566</v>
      </c>
      <c r="D41" s="1219"/>
      <c r="E41" s="1220"/>
      <c r="F41" s="36">
        <v>0.01</v>
      </c>
      <c r="G41" s="37">
        <v>0.01</v>
      </c>
      <c r="H41" s="37">
        <v>7.0000000000000007E-2</v>
      </c>
      <c r="I41" s="37">
        <v>0.04</v>
      </c>
      <c r="J41" s="38">
        <v>0.03</v>
      </c>
      <c r="K41" s="22"/>
      <c r="L41" s="22"/>
      <c r="M41" s="22"/>
      <c r="N41" s="22"/>
      <c r="O41" s="22"/>
      <c r="P41" s="22"/>
    </row>
    <row r="42" spans="1:16" ht="39" customHeight="1" x14ac:dyDescent="0.15">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568</v>
      </c>
      <c r="D43" s="1222"/>
      <c r="E43" s="1223"/>
      <c r="F43" s="41">
        <v>0.22</v>
      </c>
      <c r="G43" s="42">
        <v>0.05</v>
      </c>
      <c r="H43" s="42">
        <v>0.2</v>
      </c>
      <c r="I43" s="42">
        <v>2.2599999999999998</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irQd+YBF3Lqpknfn6WNvi1LYrIQ6yKodqh2EiJ+N41TTKT0YI4Q3ILlZpiKRojMtWuiw7MWFKL65e8+wtu4Dg==" saltValue="JZLgAqhsgw1YbVNlCGV7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1194</v>
      </c>
      <c r="L45" s="60">
        <v>1110</v>
      </c>
      <c r="M45" s="60">
        <v>1023</v>
      </c>
      <c r="N45" s="60">
        <v>930</v>
      </c>
      <c r="O45" s="61">
        <v>926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261</v>
      </c>
      <c r="L48" s="64">
        <v>271</v>
      </c>
      <c r="M48" s="64">
        <v>275</v>
      </c>
      <c r="N48" s="64">
        <v>259</v>
      </c>
      <c r="O48" s="65">
        <v>244</v>
      </c>
      <c r="P48" s="48"/>
      <c r="Q48" s="48"/>
      <c r="R48" s="48"/>
      <c r="S48" s="48"/>
      <c r="T48" s="48"/>
      <c r="U48" s="48"/>
    </row>
    <row r="49" spans="1:21" ht="30.75" customHeight="1" x14ac:dyDescent="0.15">
      <c r="A49" s="48"/>
      <c r="B49" s="1236"/>
      <c r="C49" s="1237"/>
      <c r="D49" s="62"/>
      <c r="E49" s="1228" t="s">
        <v>16</v>
      </c>
      <c r="F49" s="1228"/>
      <c r="G49" s="1228"/>
      <c r="H49" s="1228"/>
      <c r="I49" s="1228"/>
      <c r="J49" s="1229"/>
      <c r="K49" s="63">
        <v>165</v>
      </c>
      <c r="L49" s="64">
        <v>155</v>
      </c>
      <c r="M49" s="64">
        <v>50</v>
      </c>
      <c r="N49" s="64">
        <v>37</v>
      </c>
      <c r="O49" s="65">
        <v>46</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v>
      </c>
      <c r="L50" s="64">
        <v>4</v>
      </c>
      <c r="M50" s="64">
        <v>4</v>
      </c>
      <c r="N50" s="64">
        <v>4</v>
      </c>
      <c r="O50" s="65">
        <v>4</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2</v>
      </c>
      <c r="M51" s="64">
        <v>1</v>
      </c>
      <c r="N51" s="64">
        <v>1</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937</v>
      </c>
      <c r="L52" s="64">
        <v>910</v>
      </c>
      <c r="M52" s="64">
        <v>784</v>
      </c>
      <c r="N52" s="64">
        <v>704</v>
      </c>
      <c r="O52" s="65">
        <v>707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694</v>
      </c>
      <c r="L53" s="69">
        <v>632</v>
      </c>
      <c r="M53" s="69">
        <v>569</v>
      </c>
      <c r="N53" s="69">
        <v>527</v>
      </c>
      <c r="O53" s="70">
        <v>514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i2oWv6eiX8T8mI5f7BjqyVA1h9QgBxWjQpMHVp5reennysjqyrBvoftxuVXcI4w6ccSLrqtsYQ3bMjCc9kP7w==" saltValue="Ik7uoYE/k95/wSI/naVL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42" t="s">
        <v>24</v>
      </c>
      <c r="C41" s="1243"/>
      <c r="D41" s="81"/>
      <c r="E41" s="1248" t="s">
        <v>25</v>
      </c>
      <c r="F41" s="1248"/>
      <c r="G41" s="1248"/>
      <c r="H41" s="1249"/>
      <c r="I41" s="82">
        <v>11001</v>
      </c>
      <c r="J41" s="83">
        <v>10557</v>
      </c>
      <c r="K41" s="83">
        <v>10024</v>
      </c>
      <c r="L41" s="83">
        <v>10226</v>
      </c>
      <c r="M41" s="84">
        <v>9929</v>
      </c>
    </row>
    <row r="42" spans="2:13" ht="27.75" customHeight="1" x14ac:dyDescent="0.15">
      <c r="B42" s="1244"/>
      <c r="C42" s="1245"/>
      <c r="D42" s="85"/>
      <c r="E42" s="1250" t="s">
        <v>26</v>
      </c>
      <c r="F42" s="1250"/>
      <c r="G42" s="1250"/>
      <c r="H42" s="1251"/>
      <c r="I42" s="86">
        <v>25</v>
      </c>
      <c r="J42" s="87">
        <v>19</v>
      </c>
      <c r="K42" s="87">
        <v>13</v>
      </c>
      <c r="L42" s="87">
        <v>6</v>
      </c>
      <c r="M42" s="88" t="s">
        <v>510</v>
      </c>
    </row>
    <row r="43" spans="2:13" ht="27.75" customHeight="1" x14ac:dyDescent="0.15">
      <c r="B43" s="1244"/>
      <c r="C43" s="1245"/>
      <c r="D43" s="85"/>
      <c r="E43" s="1250" t="s">
        <v>27</v>
      </c>
      <c r="F43" s="1250"/>
      <c r="G43" s="1250"/>
      <c r="H43" s="1251"/>
      <c r="I43" s="86">
        <v>4308</v>
      </c>
      <c r="J43" s="87">
        <v>4099</v>
      </c>
      <c r="K43" s="87">
        <v>4051</v>
      </c>
      <c r="L43" s="87">
        <v>4235</v>
      </c>
      <c r="M43" s="88">
        <v>3668</v>
      </c>
    </row>
    <row r="44" spans="2:13" ht="27.75" customHeight="1" x14ac:dyDescent="0.15">
      <c r="B44" s="1244"/>
      <c r="C44" s="1245"/>
      <c r="D44" s="85"/>
      <c r="E44" s="1250" t="s">
        <v>28</v>
      </c>
      <c r="F44" s="1250"/>
      <c r="G44" s="1250"/>
      <c r="H44" s="1251"/>
      <c r="I44" s="86">
        <v>531</v>
      </c>
      <c r="J44" s="87">
        <v>424</v>
      </c>
      <c r="K44" s="87">
        <v>352</v>
      </c>
      <c r="L44" s="87">
        <v>390</v>
      </c>
      <c r="M44" s="88">
        <v>347</v>
      </c>
    </row>
    <row r="45" spans="2:13" ht="27.75" customHeight="1" x14ac:dyDescent="0.15">
      <c r="B45" s="1244"/>
      <c r="C45" s="1245"/>
      <c r="D45" s="85"/>
      <c r="E45" s="1250" t="s">
        <v>29</v>
      </c>
      <c r="F45" s="1250"/>
      <c r="G45" s="1250"/>
      <c r="H45" s="1251"/>
      <c r="I45" s="86">
        <v>1233</v>
      </c>
      <c r="J45" s="87">
        <v>1107</v>
      </c>
      <c r="K45" s="87">
        <v>998</v>
      </c>
      <c r="L45" s="87">
        <v>966</v>
      </c>
      <c r="M45" s="88">
        <v>928</v>
      </c>
    </row>
    <row r="46" spans="2:13" ht="27.75" customHeight="1" x14ac:dyDescent="0.15">
      <c r="B46" s="1244"/>
      <c r="C46" s="1245"/>
      <c r="D46" s="89"/>
      <c r="E46" s="1250" t="s">
        <v>30</v>
      </c>
      <c r="F46" s="1250"/>
      <c r="G46" s="1250"/>
      <c r="H46" s="1251"/>
      <c r="I46" s="86" t="s">
        <v>510</v>
      </c>
      <c r="J46" s="87" t="s">
        <v>510</v>
      </c>
      <c r="K46" s="87" t="s">
        <v>510</v>
      </c>
      <c r="L46" s="87" t="s">
        <v>510</v>
      </c>
      <c r="M46" s="88" t="s">
        <v>510</v>
      </c>
    </row>
    <row r="47" spans="2:13" ht="27.75" customHeight="1" x14ac:dyDescent="0.15">
      <c r="B47" s="1244"/>
      <c r="C47" s="1245"/>
      <c r="D47" s="90"/>
      <c r="E47" s="1252" t="s">
        <v>31</v>
      </c>
      <c r="F47" s="1253"/>
      <c r="G47" s="1253"/>
      <c r="H47" s="1254"/>
      <c r="I47" s="86" t="s">
        <v>510</v>
      </c>
      <c r="J47" s="87" t="s">
        <v>510</v>
      </c>
      <c r="K47" s="87" t="s">
        <v>510</v>
      </c>
      <c r="L47" s="87" t="s">
        <v>510</v>
      </c>
      <c r="M47" s="88" t="s">
        <v>510</v>
      </c>
    </row>
    <row r="48" spans="2:13" ht="27.75" customHeight="1" x14ac:dyDescent="0.15">
      <c r="B48" s="1244"/>
      <c r="C48" s="1245"/>
      <c r="D48" s="85"/>
      <c r="E48" s="1250" t="s">
        <v>32</v>
      </c>
      <c r="F48" s="1250"/>
      <c r="G48" s="1250"/>
      <c r="H48" s="1251"/>
      <c r="I48" s="86" t="s">
        <v>510</v>
      </c>
      <c r="J48" s="87" t="s">
        <v>510</v>
      </c>
      <c r="K48" s="87" t="s">
        <v>510</v>
      </c>
      <c r="L48" s="87" t="s">
        <v>510</v>
      </c>
      <c r="M48" s="88" t="s">
        <v>510</v>
      </c>
    </row>
    <row r="49" spans="2:13" ht="27.75" customHeight="1" x14ac:dyDescent="0.15">
      <c r="B49" s="1246"/>
      <c r="C49" s="1247"/>
      <c r="D49" s="85"/>
      <c r="E49" s="1250" t="s">
        <v>33</v>
      </c>
      <c r="F49" s="1250"/>
      <c r="G49" s="1250"/>
      <c r="H49" s="1251"/>
      <c r="I49" s="86" t="s">
        <v>510</v>
      </c>
      <c r="J49" s="87" t="s">
        <v>510</v>
      </c>
      <c r="K49" s="87" t="s">
        <v>510</v>
      </c>
      <c r="L49" s="87" t="s">
        <v>510</v>
      </c>
      <c r="M49" s="88" t="s">
        <v>510</v>
      </c>
    </row>
    <row r="50" spans="2:13" ht="27.75" customHeight="1" x14ac:dyDescent="0.15">
      <c r="B50" s="1255" t="s">
        <v>34</v>
      </c>
      <c r="C50" s="1256"/>
      <c r="D50" s="91"/>
      <c r="E50" s="1250" t="s">
        <v>35</v>
      </c>
      <c r="F50" s="1250"/>
      <c r="G50" s="1250"/>
      <c r="H50" s="1251"/>
      <c r="I50" s="86">
        <v>184</v>
      </c>
      <c r="J50" s="87">
        <v>330</v>
      </c>
      <c r="K50" s="87">
        <v>630</v>
      </c>
      <c r="L50" s="87">
        <v>683</v>
      </c>
      <c r="M50" s="88">
        <v>712</v>
      </c>
    </row>
    <row r="51" spans="2:13" ht="27.75" customHeight="1" x14ac:dyDescent="0.15">
      <c r="B51" s="1244"/>
      <c r="C51" s="1245"/>
      <c r="D51" s="85"/>
      <c r="E51" s="1250" t="s">
        <v>36</v>
      </c>
      <c r="F51" s="1250"/>
      <c r="G51" s="1250"/>
      <c r="H51" s="1251"/>
      <c r="I51" s="86">
        <v>308</v>
      </c>
      <c r="J51" s="87">
        <v>255</v>
      </c>
      <c r="K51" s="87">
        <v>213</v>
      </c>
      <c r="L51" s="87">
        <v>178</v>
      </c>
      <c r="M51" s="88">
        <v>164</v>
      </c>
    </row>
    <row r="52" spans="2:13" ht="27.75" customHeight="1" x14ac:dyDescent="0.15">
      <c r="B52" s="1246"/>
      <c r="C52" s="1247"/>
      <c r="D52" s="85"/>
      <c r="E52" s="1250" t="s">
        <v>37</v>
      </c>
      <c r="F52" s="1250"/>
      <c r="G52" s="1250"/>
      <c r="H52" s="1251"/>
      <c r="I52" s="86">
        <v>7586</v>
      </c>
      <c r="J52" s="87">
        <v>7400</v>
      </c>
      <c r="K52" s="87">
        <v>7238</v>
      </c>
      <c r="L52" s="87">
        <v>7494</v>
      </c>
      <c r="M52" s="88">
        <v>7342</v>
      </c>
    </row>
    <row r="53" spans="2:13" ht="27.75" customHeight="1" thickBot="1" x14ac:dyDescent="0.2">
      <c r="B53" s="1257" t="s">
        <v>38</v>
      </c>
      <c r="C53" s="1258"/>
      <c r="D53" s="92"/>
      <c r="E53" s="1259" t="s">
        <v>39</v>
      </c>
      <c r="F53" s="1259"/>
      <c r="G53" s="1259"/>
      <c r="H53" s="1260"/>
      <c r="I53" s="93">
        <v>9019</v>
      </c>
      <c r="J53" s="94">
        <v>8221</v>
      </c>
      <c r="K53" s="94">
        <v>7355</v>
      </c>
      <c r="L53" s="94">
        <v>7469</v>
      </c>
      <c r="M53" s="95">
        <v>6654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XYEUxrBfpQXl41BChD9WB1Ul7ImWa2rynu7bKa8Z2Y74+zh5BcKM1NZCmJpGvD8idWxwR87r0oNKFoCC3+A+g==" saltValue="IZlWzLzwBRtMhg9hZoD9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398</v>
      </c>
      <c r="G55" s="107">
        <v>427</v>
      </c>
      <c r="H55" s="108">
        <v>369</v>
      </c>
    </row>
    <row r="56" spans="2:8" ht="52.5" customHeight="1" x14ac:dyDescent="0.15">
      <c r="B56" s="109"/>
      <c r="C56" s="1271" t="s">
        <v>43</v>
      </c>
      <c r="D56" s="1271"/>
      <c r="E56" s="1272"/>
      <c r="F56" s="110">
        <v>27</v>
      </c>
      <c r="G56" s="110">
        <v>25</v>
      </c>
      <c r="H56" s="111">
        <v>22</v>
      </c>
    </row>
    <row r="57" spans="2:8" ht="53.25" customHeight="1" x14ac:dyDescent="0.15">
      <c r="B57" s="109"/>
      <c r="C57" s="1273" t="s">
        <v>44</v>
      </c>
      <c r="D57" s="1273"/>
      <c r="E57" s="1274"/>
      <c r="F57" s="112">
        <v>61</v>
      </c>
      <c r="G57" s="112">
        <v>83</v>
      </c>
      <c r="H57" s="113">
        <v>175</v>
      </c>
    </row>
    <row r="58" spans="2:8" ht="45.75" customHeight="1" x14ac:dyDescent="0.15">
      <c r="B58" s="114"/>
      <c r="C58" s="1261" t="s">
        <v>569</v>
      </c>
      <c r="D58" s="1262"/>
      <c r="E58" s="1263"/>
      <c r="F58" s="115" t="s">
        <v>571</v>
      </c>
      <c r="G58" s="115" t="s">
        <v>570</v>
      </c>
      <c r="H58" s="116">
        <v>100</v>
      </c>
    </row>
    <row r="59" spans="2:8" ht="45.75" customHeight="1" x14ac:dyDescent="0.15">
      <c r="B59" s="114"/>
      <c r="C59" s="1261" t="s">
        <v>572</v>
      </c>
      <c r="D59" s="1262"/>
      <c r="E59" s="1263"/>
      <c r="F59" s="115">
        <v>61</v>
      </c>
      <c r="G59" s="115">
        <v>83</v>
      </c>
      <c r="H59" s="116">
        <v>75</v>
      </c>
    </row>
    <row r="60" spans="2:8" ht="45.75" customHeight="1" x14ac:dyDescent="0.15">
      <c r="B60" s="114"/>
      <c r="C60" s="1261" t="s">
        <v>573</v>
      </c>
      <c r="D60" s="1262"/>
      <c r="E60" s="1263"/>
      <c r="F60" s="115">
        <v>0</v>
      </c>
      <c r="G60" s="115">
        <v>0</v>
      </c>
      <c r="H60" s="116">
        <v>0</v>
      </c>
    </row>
    <row r="61" spans="2:8" ht="45.75" customHeight="1" x14ac:dyDescent="0.15">
      <c r="B61" s="114"/>
      <c r="C61" s="1261" t="s">
        <v>574</v>
      </c>
      <c r="D61" s="1262"/>
      <c r="E61" s="1263"/>
      <c r="F61" s="115">
        <v>0</v>
      </c>
      <c r="G61" s="115">
        <v>0</v>
      </c>
      <c r="H61" s="116">
        <v>0</v>
      </c>
    </row>
    <row r="62" spans="2:8" ht="45.75" customHeight="1" thickBot="1" x14ac:dyDescent="0.2">
      <c r="B62" s="117"/>
      <c r="C62" s="1264" t="s">
        <v>575</v>
      </c>
      <c r="D62" s="1265"/>
      <c r="E62" s="1266"/>
      <c r="F62" s="118">
        <v>0</v>
      </c>
      <c r="G62" s="118">
        <v>0</v>
      </c>
      <c r="H62" s="119">
        <v>0</v>
      </c>
    </row>
    <row r="63" spans="2:8" ht="52.5" customHeight="1" thickBot="1" x14ac:dyDescent="0.2">
      <c r="B63" s="120"/>
      <c r="C63" s="1267" t="s">
        <v>45</v>
      </c>
      <c r="D63" s="1267"/>
      <c r="E63" s="1268"/>
      <c r="F63" s="121">
        <v>486</v>
      </c>
      <c r="G63" s="121">
        <v>535</v>
      </c>
      <c r="H63" s="122">
        <v>566</v>
      </c>
    </row>
    <row r="64" spans="2:8" ht="15" customHeight="1" x14ac:dyDescent="0.15"/>
    <row r="65" ht="0" hidden="1" customHeight="1" x14ac:dyDescent="0.15"/>
    <row r="66" ht="0" hidden="1" customHeight="1" x14ac:dyDescent="0.15"/>
  </sheetData>
  <sheetProtection algorithmName="SHA-512" hashValue="zgEomXHVCuk6FtJvSsElXsFXJdie6tZI+e/ijSqPpzoD/jC2mphvJy9Ahvps4/lMt/j+CVLm522hL56Zte1Cfw==" saltValue="N3ruBpG16UaJy5fgNq5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552</v>
      </c>
      <c r="BQ50" s="1279"/>
      <c r="BR50" s="1279"/>
      <c r="BS50" s="1279"/>
      <c r="BT50" s="1279"/>
      <c r="BU50" s="1279"/>
      <c r="BV50" s="1279"/>
      <c r="BW50" s="1279"/>
      <c r="BX50" s="1279" t="s">
        <v>553</v>
      </c>
      <c r="BY50" s="1279"/>
      <c r="BZ50" s="1279"/>
      <c r="CA50" s="1279"/>
      <c r="CB50" s="1279"/>
      <c r="CC50" s="1279"/>
      <c r="CD50" s="1279"/>
      <c r="CE50" s="1279"/>
      <c r="CF50" s="1279" t="s">
        <v>554</v>
      </c>
      <c r="CG50" s="1279"/>
      <c r="CH50" s="1279"/>
      <c r="CI50" s="1279"/>
      <c r="CJ50" s="1279"/>
      <c r="CK50" s="1279"/>
      <c r="CL50" s="1279"/>
      <c r="CM50" s="1279"/>
      <c r="CN50" s="1279" t="s">
        <v>555</v>
      </c>
      <c r="CO50" s="1279"/>
      <c r="CP50" s="1279"/>
      <c r="CQ50" s="1279"/>
      <c r="CR50" s="1279"/>
      <c r="CS50" s="1279"/>
      <c r="CT50" s="1279"/>
      <c r="CU50" s="1279"/>
      <c r="CV50" s="1279" t="s">
        <v>556</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595</v>
      </c>
      <c r="AO51" s="1282"/>
      <c r="AP51" s="1282"/>
      <c r="AQ51" s="1282"/>
      <c r="AR51" s="1282"/>
      <c r="AS51" s="1282"/>
      <c r="AT51" s="1282"/>
      <c r="AU51" s="1282"/>
      <c r="AV51" s="1282"/>
      <c r="AW51" s="1282"/>
      <c r="AX51" s="1282"/>
      <c r="AY51" s="1282"/>
      <c r="AZ51" s="1282"/>
      <c r="BA51" s="1282"/>
      <c r="BB51" s="1282" t="s">
        <v>596</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1">
        <v>196.5</v>
      </c>
      <c r="CG51" s="1281"/>
      <c r="CH51" s="1281"/>
      <c r="CI51" s="1281"/>
      <c r="CJ51" s="1281"/>
      <c r="CK51" s="1281"/>
      <c r="CL51" s="1281"/>
      <c r="CM51" s="1281"/>
      <c r="CN51" s="1281">
        <v>205.5</v>
      </c>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597</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1">
        <v>57.9</v>
      </c>
      <c r="CG53" s="1281"/>
      <c r="CH53" s="1281"/>
      <c r="CI53" s="1281"/>
      <c r="CJ53" s="1281"/>
      <c r="CK53" s="1281"/>
      <c r="CL53" s="1281"/>
      <c r="CM53" s="1281"/>
      <c r="CN53" s="1281">
        <v>66.5</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598</v>
      </c>
      <c r="AO55" s="1279"/>
      <c r="AP55" s="1279"/>
      <c r="AQ55" s="1279"/>
      <c r="AR55" s="1279"/>
      <c r="AS55" s="1279"/>
      <c r="AT55" s="1279"/>
      <c r="AU55" s="1279"/>
      <c r="AV55" s="1279"/>
      <c r="AW55" s="1279"/>
      <c r="AX55" s="1279"/>
      <c r="AY55" s="1279"/>
      <c r="AZ55" s="1279"/>
      <c r="BA55" s="1279"/>
      <c r="BB55" s="1282" t="s">
        <v>596</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1">
        <v>58.9</v>
      </c>
      <c r="CG55" s="1281"/>
      <c r="CH55" s="1281"/>
      <c r="CI55" s="1281"/>
      <c r="CJ55" s="1281"/>
      <c r="CK55" s="1281"/>
      <c r="CL55" s="1281"/>
      <c r="CM55" s="1281"/>
      <c r="CN55" s="1281">
        <v>51.4</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597</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1">
        <v>55.6</v>
      </c>
      <c r="CG57" s="1281"/>
      <c r="CH57" s="1281"/>
      <c r="CI57" s="1281"/>
      <c r="CJ57" s="1281"/>
      <c r="CK57" s="1281"/>
      <c r="CL57" s="1281"/>
      <c r="CM57" s="1281"/>
      <c r="CN57" s="1281">
        <v>59.8</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552</v>
      </c>
      <c r="BQ72" s="1279"/>
      <c r="BR72" s="1279"/>
      <c r="BS72" s="1279"/>
      <c r="BT72" s="1279"/>
      <c r="BU72" s="1279"/>
      <c r="BV72" s="1279"/>
      <c r="BW72" s="1279"/>
      <c r="BX72" s="1279" t="s">
        <v>553</v>
      </c>
      <c r="BY72" s="1279"/>
      <c r="BZ72" s="1279"/>
      <c r="CA72" s="1279"/>
      <c r="CB72" s="1279"/>
      <c r="CC72" s="1279"/>
      <c r="CD72" s="1279"/>
      <c r="CE72" s="1279"/>
      <c r="CF72" s="1279" t="s">
        <v>554</v>
      </c>
      <c r="CG72" s="1279"/>
      <c r="CH72" s="1279"/>
      <c r="CI72" s="1279"/>
      <c r="CJ72" s="1279"/>
      <c r="CK72" s="1279"/>
      <c r="CL72" s="1279"/>
      <c r="CM72" s="1279"/>
      <c r="CN72" s="1279" t="s">
        <v>555</v>
      </c>
      <c r="CO72" s="1279"/>
      <c r="CP72" s="1279"/>
      <c r="CQ72" s="1279"/>
      <c r="CR72" s="1279"/>
      <c r="CS72" s="1279"/>
      <c r="CT72" s="1279"/>
      <c r="CU72" s="1279"/>
      <c r="CV72" s="1279" t="s">
        <v>556</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595</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1">
        <v>237.4</v>
      </c>
      <c r="BQ73" s="1281"/>
      <c r="BR73" s="1281"/>
      <c r="BS73" s="1281"/>
      <c r="BT73" s="1281"/>
      <c r="BU73" s="1281"/>
      <c r="BV73" s="1281"/>
      <c r="BW73" s="1281"/>
      <c r="BX73" s="1281">
        <v>225.3</v>
      </c>
      <c r="BY73" s="1281"/>
      <c r="BZ73" s="1281"/>
      <c r="CA73" s="1281"/>
      <c r="CB73" s="1281"/>
      <c r="CC73" s="1281"/>
      <c r="CD73" s="1281"/>
      <c r="CE73" s="1281"/>
      <c r="CF73" s="1281">
        <v>196.5</v>
      </c>
      <c r="CG73" s="1281"/>
      <c r="CH73" s="1281"/>
      <c r="CI73" s="1281"/>
      <c r="CJ73" s="1281"/>
      <c r="CK73" s="1281"/>
      <c r="CL73" s="1281"/>
      <c r="CM73" s="1281"/>
      <c r="CN73" s="1281">
        <v>205.5</v>
      </c>
      <c r="CO73" s="1281"/>
      <c r="CP73" s="1281"/>
      <c r="CQ73" s="1281"/>
      <c r="CR73" s="1281"/>
      <c r="CS73" s="1281"/>
      <c r="CT73" s="1281"/>
      <c r="CU73" s="1281"/>
      <c r="CV73" s="1281">
        <v>188.1</v>
      </c>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601</v>
      </c>
      <c r="BC75" s="1282"/>
      <c r="BD75" s="1282"/>
      <c r="BE75" s="1282"/>
      <c r="BF75" s="1282"/>
      <c r="BG75" s="1282"/>
      <c r="BH75" s="1282"/>
      <c r="BI75" s="1282"/>
      <c r="BJ75" s="1282"/>
      <c r="BK75" s="1282"/>
      <c r="BL75" s="1282"/>
      <c r="BM75" s="1282"/>
      <c r="BN75" s="1282"/>
      <c r="BO75" s="1282"/>
      <c r="BP75" s="1281">
        <v>19.7</v>
      </c>
      <c r="BQ75" s="1281"/>
      <c r="BR75" s="1281"/>
      <c r="BS75" s="1281"/>
      <c r="BT75" s="1281"/>
      <c r="BU75" s="1281"/>
      <c r="BV75" s="1281"/>
      <c r="BW75" s="1281"/>
      <c r="BX75" s="1281">
        <v>18.5</v>
      </c>
      <c r="BY75" s="1281"/>
      <c r="BZ75" s="1281"/>
      <c r="CA75" s="1281"/>
      <c r="CB75" s="1281"/>
      <c r="CC75" s="1281"/>
      <c r="CD75" s="1281"/>
      <c r="CE75" s="1281"/>
      <c r="CF75" s="1281">
        <v>16.899999999999999</v>
      </c>
      <c r="CG75" s="1281"/>
      <c r="CH75" s="1281"/>
      <c r="CI75" s="1281"/>
      <c r="CJ75" s="1281"/>
      <c r="CK75" s="1281"/>
      <c r="CL75" s="1281"/>
      <c r="CM75" s="1281"/>
      <c r="CN75" s="1281">
        <v>15.6</v>
      </c>
      <c r="CO75" s="1281"/>
      <c r="CP75" s="1281"/>
      <c r="CQ75" s="1281"/>
      <c r="CR75" s="1281"/>
      <c r="CS75" s="1281"/>
      <c r="CT75" s="1281"/>
      <c r="CU75" s="1281"/>
      <c r="CV75" s="1281">
        <v>14.7</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598</v>
      </c>
      <c r="AO77" s="1279"/>
      <c r="AP77" s="1279"/>
      <c r="AQ77" s="1279"/>
      <c r="AR77" s="1279"/>
      <c r="AS77" s="1279"/>
      <c r="AT77" s="1279"/>
      <c r="AU77" s="1279"/>
      <c r="AV77" s="1279"/>
      <c r="AW77" s="1279"/>
      <c r="AX77" s="1279"/>
      <c r="AY77" s="1279"/>
      <c r="AZ77" s="1279"/>
      <c r="BA77" s="1279"/>
      <c r="BB77" s="1282" t="s">
        <v>596</v>
      </c>
      <c r="BC77" s="1282"/>
      <c r="BD77" s="1282"/>
      <c r="BE77" s="1282"/>
      <c r="BF77" s="1282"/>
      <c r="BG77" s="1282"/>
      <c r="BH77" s="1282"/>
      <c r="BI77" s="1282"/>
      <c r="BJ77" s="1282"/>
      <c r="BK77" s="1282"/>
      <c r="BL77" s="1282"/>
      <c r="BM77" s="1282"/>
      <c r="BN77" s="1282"/>
      <c r="BO77" s="1282"/>
      <c r="BP77" s="1281">
        <v>55.2</v>
      </c>
      <c r="BQ77" s="1281"/>
      <c r="BR77" s="1281"/>
      <c r="BS77" s="1281"/>
      <c r="BT77" s="1281"/>
      <c r="BU77" s="1281"/>
      <c r="BV77" s="1281"/>
      <c r="BW77" s="1281"/>
      <c r="BX77" s="1281">
        <v>54</v>
      </c>
      <c r="BY77" s="1281"/>
      <c r="BZ77" s="1281"/>
      <c r="CA77" s="1281"/>
      <c r="CB77" s="1281"/>
      <c r="CC77" s="1281"/>
      <c r="CD77" s="1281"/>
      <c r="CE77" s="1281"/>
      <c r="CF77" s="1281">
        <v>58.9</v>
      </c>
      <c r="CG77" s="1281"/>
      <c r="CH77" s="1281"/>
      <c r="CI77" s="1281"/>
      <c r="CJ77" s="1281"/>
      <c r="CK77" s="1281"/>
      <c r="CL77" s="1281"/>
      <c r="CM77" s="1281"/>
      <c r="CN77" s="1281">
        <v>51.4</v>
      </c>
      <c r="CO77" s="1281"/>
      <c r="CP77" s="1281"/>
      <c r="CQ77" s="1281"/>
      <c r="CR77" s="1281"/>
      <c r="CS77" s="1281"/>
      <c r="CT77" s="1281"/>
      <c r="CU77" s="1281"/>
      <c r="CV77" s="1281">
        <v>46.8</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601</v>
      </c>
      <c r="BC79" s="1282"/>
      <c r="BD79" s="1282"/>
      <c r="BE79" s="1282"/>
      <c r="BF79" s="1282"/>
      <c r="BG79" s="1282"/>
      <c r="BH79" s="1282"/>
      <c r="BI79" s="1282"/>
      <c r="BJ79" s="1282"/>
      <c r="BK79" s="1282"/>
      <c r="BL79" s="1282"/>
      <c r="BM79" s="1282"/>
      <c r="BN79" s="1282"/>
      <c r="BO79" s="1282"/>
      <c r="BP79" s="1281">
        <v>12.5</v>
      </c>
      <c r="BQ79" s="1281"/>
      <c r="BR79" s="1281"/>
      <c r="BS79" s="1281"/>
      <c r="BT79" s="1281"/>
      <c r="BU79" s="1281"/>
      <c r="BV79" s="1281"/>
      <c r="BW79" s="1281"/>
      <c r="BX79" s="1281">
        <v>11.5</v>
      </c>
      <c r="BY79" s="1281"/>
      <c r="BZ79" s="1281"/>
      <c r="CA79" s="1281"/>
      <c r="CB79" s="1281"/>
      <c r="CC79" s="1281"/>
      <c r="CD79" s="1281"/>
      <c r="CE79" s="1281"/>
      <c r="CF79" s="1281">
        <v>10.8</v>
      </c>
      <c r="CG79" s="1281"/>
      <c r="CH79" s="1281"/>
      <c r="CI79" s="1281"/>
      <c r="CJ79" s="1281"/>
      <c r="CK79" s="1281"/>
      <c r="CL79" s="1281"/>
      <c r="CM79" s="1281"/>
      <c r="CN79" s="1281">
        <v>10.199999999999999</v>
      </c>
      <c r="CO79" s="1281"/>
      <c r="CP79" s="1281"/>
      <c r="CQ79" s="1281"/>
      <c r="CR79" s="1281"/>
      <c r="CS79" s="1281"/>
      <c r="CT79" s="1281"/>
      <c r="CU79" s="1281"/>
      <c r="CV79" s="1281">
        <v>9.9</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KPpxRCRN+HCAQH249bObgTtxbCJTjGI8Lty7mgWzb5snOrDUvmnxuL3FeS7zPUjuTXLUFVZDKAH5OfHisRX3g==" saltValue="R8VnUwpM5Lho56IOL0Td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9NbCcD/nlZlysRQg6Al2wxY40wPx4D8Ewl6ocKTglEcUq0axFiVaKpIv5OBp01soSvg5Eb2qk2Wc72IPUWrzw==" saltValue="PRzFxMwyTzrbEsGDUQW+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zO0i8Uvcbk92IyKVoP9eN/9aU/DUwzu3zyZn4wBPJXOIekEcip88it3GDpGv2Vw+zWZEbPI43DY+illgD5gQ==" saltValue="egQrKt4Tv07uf1SH0b8O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18288</v>
      </c>
      <c r="E3" s="141"/>
      <c r="F3" s="142">
        <v>136577</v>
      </c>
      <c r="G3" s="143"/>
      <c r="H3" s="144"/>
    </row>
    <row r="4" spans="1:8" x14ac:dyDescent="0.15">
      <c r="A4" s="145"/>
      <c r="B4" s="146"/>
      <c r="C4" s="147"/>
      <c r="D4" s="148">
        <v>6385</v>
      </c>
      <c r="E4" s="149"/>
      <c r="F4" s="150">
        <v>59645</v>
      </c>
      <c r="G4" s="151"/>
      <c r="H4" s="152"/>
    </row>
    <row r="5" spans="1:8" x14ac:dyDescent="0.15">
      <c r="A5" s="133" t="s">
        <v>544</v>
      </c>
      <c r="B5" s="138"/>
      <c r="C5" s="139"/>
      <c r="D5" s="140">
        <v>25299</v>
      </c>
      <c r="E5" s="141"/>
      <c r="F5" s="142">
        <v>132212</v>
      </c>
      <c r="G5" s="143"/>
      <c r="H5" s="144"/>
    </row>
    <row r="6" spans="1:8" x14ac:dyDescent="0.15">
      <c r="A6" s="145"/>
      <c r="B6" s="146"/>
      <c r="C6" s="147"/>
      <c r="D6" s="148">
        <v>16501</v>
      </c>
      <c r="E6" s="149"/>
      <c r="F6" s="150">
        <v>67114</v>
      </c>
      <c r="G6" s="151"/>
      <c r="H6" s="152"/>
    </row>
    <row r="7" spans="1:8" x14ac:dyDescent="0.15">
      <c r="A7" s="133" t="s">
        <v>545</v>
      </c>
      <c r="B7" s="138"/>
      <c r="C7" s="139"/>
      <c r="D7" s="140">
        <v>21891</v>
      </c>
      <c r="E7" s="141"/>
      <c r="F7" s="142">
        <v>93741</v>
      </c>
      <c r="G7" s="143"/>
      <c r="H7" s="144"/>
    </row>
    <row r="8" spans="1:8" x14ac:dyDescent="0.15">
      <c r="A8" s="145"/>
      <c r="B8" s="146"/>
      <c r="C8" s="147"/>
      <c r="D8" s="148">
        <v>12384</v>
      </c>
      <c r="E8" s="149"/>
      <c r="F8" s="150">
        <v>46285</v>
      </c>
      <c r="G8" s="151"/>
      <c r="H8" s="152"/>
    </row>
    <row r="9" spans="1:8" x14ac:dyDescent="0.15">
      <c r="A9" s="133" t="s">
        <v>546</v>
      </c>
      <c r="B9" s="138"/>
      <c r="C9" s="139"/>
      <c r="D9" s="140">
        <v>94676</v>
      </c>
      <c r="E9" s="141"/>
      <c r="F9" s="142">
        <v>107537</v>
      </c>
      <c r="G9" s="143"/>
      <c r="H9" s="144"/>
    </row>
    <row r="10" spans="1:8" x14ac:dyDescent="0.15">
      <c r="A10" s="145"/>
      <c r="B10" s="146"/>
      <c r="C10" s="147"/>
      <c r="D10" s="148">
        <v>80921</v>
      </c>
      <c r="E10" s="149"/>
      <c r="F10" s="150">
        <v>57923</v>
      </c>
      <c r="G10" s="151"/>
      <c r="H10" s="152"/>
    </row>
    <row r="11" spans="1:8" x14ac:dyDescent="0.15">
      <c r="A11" s="133" t="s">
        <v>547</v>
      </c>
      <c r="B11" s="138"/>
      <c r="C11" s="139"/>
      <c r="D11" s="140">
        <v>35418</v>
      </c>
      <c r="E11" s="141"/>
      <c r="F11" s="142">
        <v>113913</v>
      </c>
      <c r="G11" s="143"/>
      <c r="H11" s="144"/>
    </row>
    <row r="12" spans="1:8" x14ac:dyDescent="0.15">
      <c r="A12" s="145"/>
      <c r="B12" s="146"/>
      <c r="C12" s="153"/>
      <c r="D12" s="148">
        <v>16384</v>
      </c>
      <c r="E12" s="149"/>
      <c r="F12" s="150">
        <v>53160</v>
      </c>
      <c r="G12" s="151"/>
      <c r="H12" s="152"/>
    </row>
    <row r="13" spans="1:8" x14ac:dyDescent="0.15">
      <c r="A13" s="133"/>
      <c r="B13" s="138"/>
      <c r="C13" s="154"/>
      <c r="D13" s="155">
        <v>39114</v>
      </c>
      <c r="E13" s="156"/>
      <c r="F13" s="157">
        <v>116796</v>
      </c>
      <c r="G13" s="158"/>
      <c r="H13" s="144"/>
    </row>
    <row r="14" spans="1:8" x14ac:dyDescent="0.15">
      <c r="A14" s="145"/>
      <c r="B14" s="146"/>
      <c r="C14" s="147"/>
      <c r="D14" s="148">
        <v>26515</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1.9</v>
      </c>
      <c r="C19" s="159">
        <f>ROUND(VALUE(SUBSTITUTE(実質収支比率等に係る経年分析!G$48,"▲","-")),2)</f>
        <v>2.46</v>
      </c>
      <c r="D19" s="159">
        <f>ROUND(VALUE(SUBSTITUTE(実質収支比率等に係る経年分析!H$48,"▲","-")),2)</f>
        <v>2.06</v>
      </c>
      <c r="E19" s="159">
        <f>ROUND(VALUE(SUBSTITUTE(実質収支比率等に係る経年分析!I$48,"▲","-")),2)</f>
        <v>2.04</v>
      </c>
      <c r="F19" s="159">
        <f>ROUND(VALUE(SUBSTITUTE(実質収支比率等に係る経年分析!J$48,"▲","-")),2)</f>
        <v>2.14</v>
      </c>
    </row>
    <row r="20" spans="1:11" x14ac:dyDescent="0.15">
      <c r="A20" s="159" t="s">
        <v>49</v>
      </c>
      <c r="B20" s="159">
        <f>ROUND(VALUE(SUBSTITUTE(実質収支比率等に係る経年分析!F$47,"▲","-")),2)</f>
        <v>0.7</v>
      </c>
      <c r="C20" s="159">
        <f>ROUND(VALUE(SUBSTITUTE(実質収支比率等に係る経年分析!G$47,"▲","-")),2)</f>
        <v>3.54</v>
      </c>
      <c r="D20" s="159">
        <f>ROUND(VALUE(SUBSTITUTE(実質収支比率等に係る経年分析!H$47,"▲","-")),2)</f>
        <v>8.84</v>
      </c>
      <c r="E20" s="159">
        <f>ROUND(VALUE(SUBSTITUTE(実質収支比率等に係る経年分析!I$47,"▲","-")),2)</f>
        <v>9.91</v>
      </c>
      <c r="F20" s="159">
        <f>ROUND(VALUE(SUBSTITUTE(実質収支比率等に係る経年分析!J$47,"▲","-")),2)</f>
        <v>8.75</v>
      </c>
    </row>
    <row r="21" spans="1:11" x14ac:dyDescent="0.15">
      <c r="A21" s="159" t="s">
        <v>50</v>
      </c>
      <c r="B21" s="159">
        <f>IF(ISNUMBER(VALUE(SUBSTITUTE(実質収支比率等に係る経年分析!F$49,"▲","-"))),ROUND(VALUE(SUBSTITUTE(実質収支比率等に係る経年分析!F$49,"▲","-")),2),NA())</f>
        <v>6.06</v>
      </c>
      <c r="C21" s="159">
        <f>IF(ISNUMBER(VALUE(SUBSTITUTE(実質収支比率等に係る経年分析!G$49,"▲","-"))),ROUND(VALUE(SUBSTITUTE(実質収支比率等に係る経年分析!G$49,"▲","-")),2),NA())</f>
        <v>5.31</v>
      </c>
      <c r="D21" s="159">
        <f>IF(ISNUMBER(VALUE(SUBSTITUTE(実質収支比率等に係る経年分析!H$49,"▲","-"))),ROUND(VALUE(SUBSTITUTE(実質収支比率等に係る経年分析!H$49,"▲","-")),2),NA())</f>
        <v>6.61</v>
      </c>
      <c r="E21" s="159">
        <f>IF(ISNUMBER(VALUE(SUBSTITUTE(実質収支比率等に係る経年分析!I$49,"▲","-"))),ROUND(VALUE(SUBSTITUTE(実質収支比率等に係る経年分析!I$49,"▲","-")),2),NA())</f>
        <v>-0.46</v>
      </c>
      <c r="F21" s="159">
        <f>IF(ISNUMBER(VALUE(SUBSTITUTE(実質収支比率等に係る経年分析!J$49,"▲","-"))),ROUND(VALUE(SUBSTITUTE(実質収支比率等に係る経年分析!J$49,"▲","-")),2),NA())</f>
        <v>-2.29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2.2599999999999998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小規模水道事業特別会計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水産業振興事業特別会計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1.24</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2.4300000000000002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937</v>
      </c>
      <c r="E42" s="161"/>
      <c r="F42" s="161"/>
      <c r="G42" s="161">
        <f>'実質公債費比率（分子）の構造'!L$52</f>
        <v>910</v>
      </c>
      <c r="H42" s="161"/>
      <c r="I42" s="161"/>
      <c r="J42" s="161">
        <f>'実質公債費比率（分子）の構造'!M$52</f>
        <v>784</v>
      </c>
      <c r="K42" s="161"/>
      <c r="L42" s="161"/>
      <c r="M42" s="161">
        <f>'実質公債費比率（分子）の構造'!N$52</f>
        <v>704</v>
      </c>
      <c r="N42" s="161"/>
      <c r="O42" s="161"/>
      <c r="P42" s="161">
        <f>'実質公債費比率（分子）の構造'!O$52</f>
        <v>707</v>
      </c>
    </row>
    <row r="43" spans="1:16" x14ac:dyDescent="0.15">
      <c r="A43" s="161" t="s">
        <v>58</v>
      </c>
      <c r="B43" s="161">
        <f>'実質公債費比率（分子）の構造'!K$51</f>
        <v>1</v>
      </c>
      <c r="C43" s="161"/>
      <c r="D43" s="161"/>
      <c r="E43" s="161">
        <f>'実質公債費比率（分子）の構造'!L$51</f>
        <v>2</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x14ac:dyDescent="0.15">
      <c r="A44" s="161" t="s">
        <v>59</v>
      </c>
      <c r="B44" s="161">
        <f>'実質公債費比率（分子）の構造'!K$50</f>
        <v>10</v>
      </c>
      <c r="C44" s="161"/>
      <c r="D44" s="161"/>
      <c r="E44" s="161">
        <f>'実質公債費比率（分子）の構造'!L$50</f>
        <v>4</v>
      </c>
      <c r="F44" s="161"/>
      <c r="G44" s="161"/>
      <c r="H44" s="161">
        <f>'実質公債費比率（分子）の構造'!M$50</f>
        <v>4</v>
      </c>
      <c r="I44" s="161"/>
      <c r="J44" s="161"/>
      <c r="K44" s="161">
        <f>'実質公債費比率（分子）の構造'!N$50</f>
        <v>4</v>
      </c>
      <c r="L44" s="161"/>
      <c r="M44" s="161"/>
      <c r="N44" s="161">
        <f>'実質公債費比率（分子）の構造'!O$50</f>
        <v>4</v>
      </c>
      <c r="O44" s="161"/>
      <c r="P44" s="161"/>
    </row>
    <row r="45" spans="1:16" x14ac:dyDescent="0.15">
      <c r="A45" s="161" t="s">
        <v>60</v>
      </c>
      <c r="B45" s="161">
        <f>'実質公債費比率（分子）の構造'!K$49</f>
        <v>165</v>
      </c>
      <c r="C45" s="161"/>
      <c r="D45" s="161"/>
      <c r="E45" s="161">
        <f>'実質公債費比率（分子）の構造'!L$49</f>
        <v>155</v>
      </c>
      <c r="F45" s="161"/>
      <c r="G45" s="161"/>
      <c r="H45" s="161">
        <f>'実質公債費比率（分子）の構造'!M$49</f>
        <v>50</v>
      </c>
      <c r="I45" s="161"/>
      <c r="J45" s="161"/>
      <c r="K45" s="161">
        <f>'実質公債費比率（分子）の構造'!N$49</f>
        <v>37</v>
      </c>
      <c r="L45" s="161"/>
      <c r="M45" s="161"/>
      <c r="N45" s="161">
        <f>'実質公債費比率（分子）の構造'!O$49</f>
        <v>46</v>
      </c>
      <c r="O45" s="161"/>
      <c r="P45" s="161"/>
    </row>
    <row r="46" spans="1:16" x14ac:dyDescent="0.15">
      <c r="A46" s="161" t="s">
        <v>61</v>
      </c>
      <c r="B46" s="161">
        <f>'実質公債費比率（分子）の構造'!K$48</f>
        <v>261</v>
      </c>
      <c r="C46" s="161"/>
      <c r="D46" s="161"/>
      <c r="E46" s="161">
        <f>'実質公債費比率（分子）の構造'!L$48</f>
        <v>271</v>
      </c>
      <c r="F46" s="161"/>
      <c r="G46" s="161"/>
      <c r="H46" s="161">
        <f>'実質公債費比率（分子）の構造'!M$48</f>
        <v>275</v>
      </c>
      <c r="I46" s="161"/>
      <c r="J46" s="161"/>
      <c r="K46" s="161">
        <f>'実質公債費比率（分子）の構造'!N$48</f>
        <v>259</v>
      </c>
      <c r="L46" s="161"/>
      <c r="M46" s="161"/>
      <c r="N46" s="161">
        <f>'実質公債費比率（分子）の構造'!O$48</f>
        <v>244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1194</v>
      </c>
      <c r="C49" s="161"/>
      <c r="D49" s="161"/>
      <c r="E49" s="161">
        <f>'実質公債費比率（分子）の構造'!L$45</f>
        <v>1110</v>
      </c>
      <c r="F49" s="161"/>
      <c r="G49" s="161"/>
      <c r="H49" s="161">
        <f>'実質公債費比率（分子）の構造'!M$45</f>
        <v>1023</v>
      </c>
      <c r="I49" s="161"/>
      <c r="J49" s="161"/>
      <c r="K49" s="161">
        <f>'実質公債費比率（分子）の構造'!N$45</f>
        <v>930</v>
      </c>
      <c r="L49" s="161"/>
      <c r="M49" s="161"/>
      <c r="N49" s="161">
        <f>'実質公債費比率（分子）の構造'!O$45</f>
        <v>926</v>
      </c>
      <c r="O49" s="161"/>
      <c r="P49" s="161"/>
    </row>
    <row r="50" spans="1:16" x14ac:dyDescent="0.15">
      <c r="A50" s="161" t="s">
        <v>65</v>
      </c>
      <c r="B50" s="161" t="e">
        <f>NA()</f>
        <v>#N/A</v>
      </c>
      <c r="C50" s="161">
        <f>IF(ISNUMBER('実質公債費比率（分子）の構造'!K$53),'実質公債費比率（分子）の構造'!K$53,NA())</f>
        <v>694</v>
      </c>
      <c r="D50" s="161" t="e">
        <f>NA()</f>
        <v>#N/A</v>
      </c>
      <c r="E50" s="161" t="e">
        <f>NA()</f>
        <v>#N/A</v>
      </c>
      <c r="F50" s="161">
        <f>IF(ISNUMBER('実質公債費比率（分子）の構造'!L$53),'実質公債費比率（分子）の構造'!L$53,NA())</f>
        <v>632</v>
      </c>
      <c r="G50" s="161" t="e">
        <f>NA()</f>
        <v>#N/A</v>
      </c>
      <c r="H50" s="161" t="e">
        <f>NA()</f>
        <v>#N/A</v>
      </c>
      <c r="I50" s="161">
        <f>IF(ISNUMBER('実質公債費比率（分子）の構造'!M$53),'実質公債費比率（分子）の構造'!M$53,NA())</f>
        <v>569</v>
      </c>
      <c r="J50" s="161" t="e">
        <f>NA()</f>
        <v>#N/A</v>
      </c>
      <c r="K50" s="161" t="e">
        <f>NA()</f>
        <v>#N/A</v>
      </c>
      <c r="L50" s="161">
        <f>IF(ISNUMBER('実質公債費比率（分子）の構造'!N$53),'実質公債費比率（分子）の構造'!N$53,NA())</f>
        <v>527</v>
      </c>
      <c r="M50" s="161" t="e">
        <f>NA()</f>
        <v>#N/A</v>
      </c>
      <c r="N50" s="161" t="e">
        <f>NA()</f>
        <v>#N/A</v>
      </c>
      <c r="O50" s="161">
        <f>IF(ISNUMBER('実質公債費比率（分子）の構造'!O$53),'実質公債費比率（分子）の構造'!O$53,NA())</f>
        <v>514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7586</v>
      </c>
      <c r="E56" s="160"/>
      <c r="F56" s="160"/>
      <c r="G56" s="160">
        <f>'将来負担比率（分子）の構造'!J$52</f>
        <v>7400</v>
      </c>
      <c r="H56" s="160"/>
      <c r="I56" s="160"/>
      <c r="J56" s="160">
        <f>'将来負担比率（分子）の構造'!K$52</f>
        <v>7238</v>
      </c>
      <c r="K56" s="160"/>
      <c r="L56" s="160"/>
      <c r="M56" s="160">
        <f>'将来負担比率（分子）の構造'!L$52</f>
        <v>7494</v>
      </c>
      <c r="N56" s="160"/>
      <c r="O56" s="160"/>
      <c r="P56" s="160">
        <f>'将来負担比率（分子）の構造'!M$52</f>
        <v>7342</v>
      </c>
    </row>
    <row r="57" spans="1:16" x14ac:dyDescent="0.15">
      <c r="A57" s="160" t="s">
        <v>36</v>
      </c>
      <c r="B57" s="160"/>
      <c r="C57" s="160"/>
      <c r="D57" s="160">
        <f>'将来負担比率（分子）の構造'!I$51</f>
        <v>308</v>
      </c>
      <c r="E57" s="160"/>
      <c r="F57" s="160"/>
      <c r="G57" s="160">
        <f>'将来負担比率（分子）の構造'!J$51</f>
        <v>255</v>
      </c>
      <c r="H57" s="160"/>
      <c r="I57" s="160"/>
      <c r="J57" s="160">
        <f>'将来負担比率（分子）の構造'!K$51</f>
        <v>213</v>
      </c>
      <c r="K57" s="160"/>
      <c r="L57" s="160"/>
      <c r="M57" s="160">
        <f>'将来負担比率（分子）の構造'!L$51</f>
        <v>178</v>
      </c>
      <c r="N57" s="160"/>
      <c r="O57" s="160"/>
      <c r="P57" s="160">
        <f>'将来負担比率（分子）の構造'!M$51</f>
        <v>164</v>
      </c>
    </row>
    <row r="58" spans="1:16" x14ac:dyDescent="0.15">
      <c r="A58" s="160" t="s">
        <v>35</v>
      </c>
      <c r="B58" s="160"/>
      <c r="C58" s="160"/>
      <c r="D58" s="160">
        <f>'将来負担比率（分子）の構造'!I$50</f>
        <v>184</v>
      </c>
      <c r="E58" s="160"/>
      <c r="F58" s="160"/>
      <c r="G58" s="160">
        <f>'将来負担比率（分子）の構造'!J$50</f>
        <v>330</v>
      </c>
      <c r="H58" s="160"/>
      <c r="I58" s="160"/>
      <c r="J58" s="160">
        <f>'将来負担比率（分子）の構造'!K$50</f>
        <v>630</v>
      </c>
      <c r="K58" s="160"/>
      <c r="L58" s="160"/>
      <c r="M58" s="160">
        <f>'将来負担比率（分子）の構造'!L$50</f>
        <v>683</v>
      </c>
      <c r="N58" s="160"/>
      <c r="O58" s="160"/>
      <c r="P58" s="160">
        <f>'将来負担比率（分子）の構造'!M$50</f>
        <v>712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1233</v>
      </c>
      <c r="C62" s="160"/>
      <c r="D62" s="160"/>
      <c r="E62" s="160">
        <f>'将来負担比率（分子）の構造'!J$45</f>
        <v>1107</v>
      </c>
      <c r="F62" s="160"/>
      <c r="G62" s="160"/>
      <c r="H62" s="160">
        <f>'将来負担比率（分子）の構造'!K$45</f>
        <v>998</v>
      </c>
      <c r="I62" s="160"/>
      <c r="J62" s="160"/>
      <c r="K62" s="160">
        <f>'将来負担比率（分子）の構造'!L$45</f>
        <v>966</v>
      </c>
      <c r="L62" s="160"/>
      <c r="M62" s="160"/>
      <c r="N62" s="160">
        <f>'将来負担比率（分子）の構造'!M$45</f>
        <v>928</v>
      </c>
      <c r="O62" s="160"/>
      <c r="P62" s="160"/>
    </row>
    <row r="63" spans="1:16" x14ac:dyDescent="0.15">
      <c r="A63" s="160" t="s">
        <v>28</v>
      </c>
      <c r="B63" s="160">
        <f>'将来負担比率（分子）の構造'!I$44</f>
        <v>531</v>
      </c>
      <c r="C63" s="160"/>
      <c r="D63" s="160"/>
      <c r="E63" s="160">
        <f>'将来負担比率（分子）の構造'!J$44</f>
        <v>424</v>
      </c>
      <c r="F63" s="160"/>
      <c r="G63" s="160"/>
      <c r="H63" s="160">
        <f>'将来負担比率（分子）の構造'!K$44</f>
        <v>352</v>
      </c>
      <c r="I63" s="160"/>
      <c r="J63" s="160"/>
      <c r="K63" s="160">
        <f>'将来負担比率（分子）の構造'!L$44</f>
        <v>390</v>
      </c>
      <c r="L63" s="160"/>
      <c r="M63" s="160"/>
      <c r="N63" s="160">
        <f>'将来負担比率（分子）の構造'!M$44</f>
        <v>347</v>
      </c>
      <c r="O63" s="160"/>
      <c r="P63" s="160"/>
    </row>
    <row r="64" spans="1:16" x14ac:dyDescent="0.15">
      <c r="A64" s="160" t="s">
        <v>27</v>
      </c>
      <c r="B64" s="160">
        <f>'将来負担比率（分子）の構造'!I$43</f>
        <v>4308</v>
      </c>
      <c r="C64" s="160"/>
      <c r="D64" s="160"/>
      <c r="E64" s="160">
        <f>'将来負担比率（分子）の構造'!J$43</f>
        <v>4099</v>
      </c>
      <c r="F64" s="160"/>
      <c r="G64" s="160"/>
      <c r="H64" s="160">
        <f>'将来負担比率（分子）の構造'!K$43</f>
        <v>4051</v>
      </c>
      <c r="I64" s="160"/>
      <c r="J64" s="160"/>
      <c r="K64" s="160">
        <f>'将来負担比率（分子）の構造'!L$43</f>
        <v>4235</v>
      </c>
      <c r="L64" s="160"/>
      <c r="M64" s="160"/>
      <c r="N64" s="160">
        <f>'将来負担比率（分子）の構造'!M$43</f>
        <v>3668</v>
      </c>
      <c r="O64" s="160"/>
      <c r="P64" s="160"/>
    </row>
    <row r="65" spans="1:16" x14ac:dyDescent="0.15">
      <c r="A65" s="160" t="s">
        <v>26</v>
      </c>
      <c r="B65" s="160">
        <f>'将来負担比率（分子）の構造'!I$42</f>
        <v>25</v>
      </c>
      <c r="C65" s="160"/>
      <c r="D65" s="160"/>
      <c r="E65" s="160">
        <f>'将来負担比率（分子）の構造'!J$42</f>
        <v>19</v>
      </c>
      <c r="F65" s="160"/>
      <c r="G65" s="160"/>
      <c r="H65" s="160">
        <f>'将来負担比率（分子）の構造'!K$42</f>
        <v>13</v>
      </c>
      <c r="I65" s="160"/>
      <c r="J65" s="160"/>
      <c r="K65" s="160">
        <f>'将来負担比率（分子）の構造'!L$42</f>
        <v>6</v>
      </c>
      <c r="L65" s="160"/>
      <c r="M65" s="160"/>
      <c r="N65" s="160" t="str">
        <f>'将来負担比率（分子）の構造'!M$42</f>
        <v>-</v>
      </c>
      <c r="O65" s="160"/>
      <c r="P65" s="160"/>
    </row>
    <row r="66" spans="1:16" x14ac:dyDescent="0.15">
      <c r="A66" s="160" t="s">
        <v>25</v>
      </c>
      <c r="B66" s="160">
        <f>'将来負担比率（分子）の構造'!I$41</f>
        <v>11001</v>
      </c>
      <c r="C66" s="160"/>
      <c r="D66" s="160"/>
      <c r="E66" s="160">
        <f>'将来負担比率（分子）の構造'!J$41</f>
        <v>10557</v>
      </c>
      <c r="F66" s="160"/>
      <c r="G66" s="160"/>
      <c r="H66" s="160">
        <f>'将来負担比率（分子）の構造'!K$41</f>
        <v>10024</v>
      </c>
      <c r="I66" s="160"/>
      <c r="J66" s="160"/>
      <c r="K66" s="160">
        <f>'将来負担比率（分子）の構造'!L$41</f>
        <v>10226</v>
      </c>
      <c r="L66" s="160"/>
      <c r="M66" s="160"/>
      <c r="N66" s="160">
        <f>'将来負担比率（分子）の構造'!M$41</f>
        <v>9929</v>
      </c>
      <c r="O66" s="160"/>
      <c r="P66" s="160"/>
    </row>
    <row r="67" spans="1:16" x14ac:dyDescent="0.15">
      <c r="A67" s="160" t="s">
        <v>69</v>
      </c>
      <c r="B67" s="160" t="e">
        <f>NA()</f>
        <v>#N/A</v>
      </c>
      <c r="C67" s="160">
        <f>IF(ISNUMBER('将来負担比率（分子）の構造'!I$53), IF('将来負担比率（分子）の構造'!I$53 &lt; 0, 0, '将来負担比率（分子）の構造'!I$53), NA())</f>
        <v>9019</v>
      </c>
      <c r="D67" s="160" t="e">
        <f>NA()</f>
        <v>#N/A</v>
      </c>
      <c r="E67" s="160" t="e">
        <f>NA()</f>
        <v>#N/A</v>
      </c>
      <c r="F67" s="160">
        <f>IF(ISNUMBER('将来負担比率（分子）の構造'!J$53), IF('将来負担比率（分子）の構造'!J$53 &lt; 0, 0, '将来負担比率（分子）の構造'!J$53), NA())</f>
        <v>8221</v>
      </c>
      <c r="G67" s="160" t="e">
        <f>NA()</f>
        <v>#N/A</v>
      </c>
      <c r="H67" s="160" t="e">
        <f>NA()</f>
        <v>#N/A</v>
      </c>
      <c r="I67" s="160">
        <f>IF(ISNUMBER('将来負担比率（分子）の構造'!K$53), IF('将来負担比率（分子）の構造'!K$53 &lt; 0, 0, '将来負担比率（分子）の構造'!K$53), NA())</f>
        <v>7355</v>
      </c>
      <c r="J67" s="160" t="e">
        <f>NA()</f>
        <v>#N/A</v>
      </c>
      <c r="K67" s="160" t="e">
        <f>NA()</f>
        <v>#N/A</v>
      </c>
      <c r="L67" s="160">
        <f>IF(ISNUMBER('将来負担比率（分子）の構造'!L$53), IF('将来負担比率（分子）の構造'!L$53 &lt; 0, 0, '将来負担比率（分子）の構造'!L$53), NA())</f>
        <v>7469</v>
      </c>
      <c r="M67" s="160" t="e">
        <f>NA()</f>
        <v>#N/A</v>
      </c>
      <c r="N67" s="160" t="e">
        <f>NA()</f>
        <v>#N/A</v>
      </c>
      <c r="O67" s="160">
        <f>IF(ISNUMBER('将来負担比率（分子）の構造'!M$53), IF('将来負担比率（分子）の構造'!M$53 &lt; 0, 0, '将来負担比率（分子）の構造'!M$53), NA())</f>
        <v>6654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398</v>
      </c>
      <c r="C72" s="164">
        <f>基金残高に係る経年分析!G55</f>
        <v>427</v>
      </c>
      <c r="D72" s="164">
        <f>基金残高に係る経年分析!H55</f>
        <v>369</v>
      </c>
    </row>
    <row r="73" spans="1:16" x14ac:dyDescent="0.15">
      <c r="A73" s="163" t="s">
        <v>72</v>
      </c>
      <c r="B73" s="164">
        <f>基金残高に係る経年分析!F56</f>
        <v>27</v>
      </c>
      <c r="C73" s="164">
        <f>基金残高に係る経年分析!G56</f>
        <v>25</v>
      </c>
      <c r="D73" s="164">
        <f>基金残高に係る経年分析!H56</f>
        <v>22</v>
      </c>
    </row>
    <row r="74" spans="1:16" x14ac:dyDescent="0.15">
      <c r="A74" s="163" t="s">
        <v>73</v>
      </c>
      <c r="B74" s="164">
        <f>基金残高に係る経年分析!F57</f>
        <v>61</v>
      </c>
      <c r="C74" s="164">
        <f>基金残高に係る経年分析!G57</f>
        <v>83</v>
      </c>
      <c r="D74" s="164">
        <f>基金残高に係る経年分析!H57</f>
        <v>175</v>
      </c>
    </row>
  </sheetData>
  <sheetProtection algorithmName="SHA-512" hashValue="YWga0+jMK093POwL21RI8ML37VwS6WOr29h5OWF6KG0Ov49RS4Qgx6BEHcYWuisUcTM0cwXUmK0CdnsNcANbEQ==" saltValue="8lX13M7q83dmW6nzTnjX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213</v>
      </c>
      <c r="DI1" s="636"/>
      <c r="DJ1" s="636"/>
      <c r="DK1" s="636"/>
      <c r="DL1" s="636"/>
      <c r="DM1" s="636"/>
      <c r="DN1" s="637"/>
      <c r="DO1" s="205"/>
      <c r="DP1" s="635" t="s">
        <v>214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226</v>
      </c>
      <c r="C5" s="646"/>
      <c r="D5" s="646"/>
      <c r="E5" s="646"/>
      <c r="F5" s="646"/>
      <c r="G5" s="646"/>
      <c r="H5" s="646"/>
      <c r="I5" s="646"/>
      <c r="J5" s="646"/>
      <c r="K5" s="646"/>
      <c r="L5" s="646"/>
      <c r="M5" s="646"/>
      <c r="N5" s="646"/>
      <c r="O5" s="646"/>
      <c r="P5" s="646"/>
      <c r="Q5" s="647"/>
      <c r="R5" s="648">
        <v>795953</v>
      </c>
      <c r="S5" s="649"/>
      <c r="T5" s="649"/>
      <c r="U5" s="649"/>
      <c r="V5" s="649"/>
      <c r="W5" s="649"/>
      <c r="X5" s="649"/>
      <c r="Y5" s="650"/>
      <c r="Z5" s="651">
        <v>11.7</v>
      </c>
      <c r="AA5" s="651"/>
      <c r="AB5" s="651"/>
      <c r="AC5" s="651"/>
      <c r="AD5" s="652">
        <v>793301</v>
      </c>
      <c r="AE5" s="652"/>
      <c r="AF5" s="652"/>
      <c r="AG5" s="652"/>
      <c r="AH5" s="652"/>
      <c r="AI5" s="652"/>
      <c r="AJ5" s="652"/>
      <c r="AK5" s="652"/>
      <c r="AL5" s="653">
        <v>19.3</v>
      </c>
      <c r="AM5" s="654"/>
      <c r="AN5" s="654"/>
      <c r="AO5" s="655"/>
      <c r="AP5" s="645" t="s">
        <v>227</v>
      </c>
      <c r="AQ5" s="646"/>
      <c r="AR5" s="646"/>
      <c r="AS5" s="646"/>
      <c r="AT5" s="646"/>
      <c r="AU5" s="646"/>
      <c r="AV5" s="646"/>
      <c r="AW5" s="646"/>
      <c r="AX5" s="646"/>
      <c r="AY5" s="646"/>
      <c r="AZ5" s="646"/>
      <c r="BA5" s="646"/>
      <c r="BB5" s="646"/>
      <c r="BC5" s="646"/>
      <c r="BD5" s="646"/>
      <c r="BE5" s="646"/>
      <c r="BF5" s="647"/>
      <c r="BG5" s="659">
        <v>781931</v>
      </c>
      <c r="BH5" s="660"/>
      <c r="BI5" s="660"/>
      <c r="BJ5" s="660"/>
      <c r="BK5" s="660"/>
      <c r="BL5" s="660"/>
      <c r="BM5" s="660"/>
      <c r="BN5" s="661"/>
      <c r="BO5" s="662">
        <v>98.2</v>
      </c>
      <c r="BP5" s="662"/>
      <c r="BQ5" s="662"/>
      <c r="BR5" s="662"/>
      <c r="BS5" s="663">
        <v>2642</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220</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x14ac:dyDescent="0.15">
      <c r="B6" s="656" t="s">
        <v>231</v>
      </c>
      <c r="C6" s="657"/>
      <c r="D6" s="657"/>
      <c r="E6" s="657"/>
      <c r="F6" s="657"/>
      <c r="G6" s="657"/>
      <c r="H6" s="657"/>
      <c r="I6" s="657"/>
      <c r="J6" s="657"/>
      <c r="K6" s="657"/>
      <c r="L6" s="657"/>
      <c r="M6" s="657"/>
      <c r="N6" s="657"/>
      <c r="O6" s="657"/>
      <c r="P6" s="657"/>
      <c r="Q6" s="658"/>
      <c r="R6" s="659">
        <v>63960</v>
      </c>
      <c r="S6" s="660"/>
      <c r="T6" s="660"/>
      <c r="U6" s="660"/>
      <c r="V6" s="660"/>
      <c r="W6" s="660"/>
      <c r="X6" s="660"/>
      <c r="Y6" s="661"/>
      <c r="Z6" s="662">
        <v>0.9</v>
      </c>
      <c r="AA6" s="662"/>
      <c r="AB6" s="662"/>
      <c r="AC6" s="662"/>
      <c r="AD6" s="663">
        <v>63960</v>
      </c>
      <c r="AE6" s="663"/>
      <c r="AF6" s="663"/>
      <c r="AG6" s="663"/>
      <c r="AH6" s="663"/>
      <c r="AI6" s="663"/>
      <c r="AJ6" s="663"/>
      <c r="AK6" s="663"/>
      <c r="AL6" s="664">
        <v>1.6</v>
      </c>
      <c r="AM6" s="665"/>
      <c r="AN6" s="665"/>
      <c r="AO6" s="666"/>
      <c r="AP6" s="656" t="s">
        <v>232</v>
      </c>
      <c r="AQ6" s="657"/>
      <c r="AR6" s="657"/>
      <c r="AS6" s="657"/>
      <c r="AT6" s="657"/>
      <c r="AU6" s="657"/>
      <c r="AV6" s="657"/>
      <c r="AW6" s="657"/>
      <c r="AX6" s="657"/>
      <c r="AY6" s="657"/>
      <c r="AZ6" s="657"/>
      <c r="BA6" s="657"/>
      <c r="BB6" s="657"/>
      <c r="BC6" s="657"/>
      <c r="BD6" s="657"/>
      <c r="BE6" s="657"/>
      <c r="BF6" s="658"/>
      <c r="BG6" s="659">
        <v>781931</v>
      </c>
      <c r="BH6" s="660"/>
      <c r="BI6" s="660"/>
      <c r="BJ6" s="660"/>
      <c r="BK6" s="660"/>
      <c r="BL6" s="660"/>
      <c r="BM6" s="660"/>
      <c r="BN6" s="661"/>
      <c r="BO6" s="662">
        <v>98.2</v>
      </c>
      <c r="BP6" s="662"/>
      <c r="BQ6" s="662"/>
      <c r="BR6" s="662"/>
      <c r="BS6" s="663">
        <v>2642</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57994</v>
      </c>
      <c r="CS6" s="660"/>
      <c r="CT6" s="660"/>
      <c r="CU6" s="660"/>
      <c r="CV6" s="660"/>
      <c r="CW6" s="660"/>
      <c r="CX6" s="660"/>
      <c r="CY6" s="661"/>
      <c r="CZ6" s="653">
        <v>0.9</v>
      </c>
      <c r="DA6" s="654"/>
      <c r="DB6" s="654"/>
      <c r="DC6" s="673"/>
      <c r="DD6" s="668" t="s">
        <v>124</v>
      </c>
      <c r="DE6" s="660"/>
      <c r="DF6" s="660"/>
      <c r="DG6" s="660"/>
      <c r="DH6" s="660"/>
      <c r="DI6" s="660"/>
      <c r="DJ6" s="660"/>
      <c r="DK6" s="660"/>
      <c r="DL6" s="660"/>
      <c r="DM6" s="660"/>
      <c r="DN6" s="660"/>
      <c r="DO6" s="660"/>
      <c r="DP6" s="661"/>
      <c r="DQ6" s="668">
        <v>57994</v>
      </c>
      <c r="DR6" s="660"/>
      <c r="DS6" s="660"/>
      <c r="DT6" s="660"/>
      <c r="DU6" s="660"/>
      <c r="DV6" s="660"/>
      <c r="DW6" s="660"/>
      <c r="DX6" s="660"/>
      <c r="DY6" s="660"/>
      <c r="DZ6" s="660"/>
      <c r="EA6" s="660"/>
      <c r="EB6" s="660"/>
      <c r="EC6" s="669"/>
    </row>
    <row r="7" spans="2:143" ht="11.25" customHeight="1" x14ac:dyDescent="0.15">
      <c r="B7" s="656" t="s">
        <v>234</v>
      </c>
      <c r="C7" s="657"/>
      <c r="D7" s="657"/>
      <c r="E7" s="657"/>
      <c r="F7" s="657"/>
      <c r="G7" s="657"/>
      <c r="H7" s="657"/>
      <c r="I7" s="657"/>
      <c r="J7" s="657"/>
      <c r="K7" s="657"/>
      <c r="L7" s="657"/>
      <c r="M7" s="657"/>
      <c r="N7" s="657"/>
      <c r="O7" s="657"/>
      <c r="P7" s="657"/>
      <c r="Q7" s="658"/>
      <c r="R7" s="659">
        <v>1222</v>
      </c>
      <c r="S7" s="660"/>
      <c r="T7" s="660"/>
      <c r="U7" s="660"/>
      <c r="V7" s="660"/>
      <c r="W7" s="660"/>
      <c r="X7" s="660"/>
      <c r="Y7" s="661"/>
      <c r="Z7" s="662">
        <v>0</v>
      </c>
      <c r="AA7" s="662"/>
      <c r="AB7" s="662"/>
      <c r="AC7" s="662"/>
      <c r="AD7" s="663">
        <v>1222</v>
      </c>
      <c r="AE7" s="663"/>
      <c r="AF7" s="663"/>
      <c r="AG7" s="663"/>
      <c r="AH7" s="663"/>
      <c r="AI7" s="663"/>
      <c r="AJ7" s="663"/>
      <c r="AK7" s="663"/>
      <c r="AL7" s="664">
        <v>0</v>
      </c>
      <c r="AM7" s="665"/>
      <c r="AN7" s="665"/>
      <c r="AO7" s="666"/>
      <c r="AP7" s="656" t="s">
        <v>235</v>
      </c>
      <c r="AQ7" s="657"/>
      <c r="AR7" s="657"/>
      <c r="AS7" s="657"/>
      <c r="AT7" s="657"/>
      <c r="AU7" s="657"/>
      <c r="AV7" s="657"/>
      <c r="AW7" s="657"/>
      <c r="AX7" s="657"/>
      <c r="AY7" s="657"/>
      <c r="AZ7" s="657"/>
      <c r="BA7" s="657"/>
      <c r="BB7" s="657"/>
      <c r="BC7" s="657"/>
      <c r="BD7" s="657"/>
      <c r="BE7" s="657"/>
      <c r="BF7" s="658"/>
      <c r="BG7" s="659">
        <v>293490</v>
      </c>
      <c r="BH7" s="660"/>
      <c r="BI7" s="660"/>
      <c r="BJ7" s="660"/>
      <c r="BK7" s="660"/>
      <c r="BL7" s="660"/>
      <c r="BM7" s="660"/>
      <c r="BN7" s="661"/>
      <c r="BO7" s="662">
        <v>36.9</v>
      </c>
      <c r="BP7" s="662"/>
      <c r="BQ7" s="662"/>
      <c r="BR7" s="662"/>
      <c r="BS7" s="663">
        <v>2642</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1340450</v>
      </c>
      <c r="CS7" s="660"/>
      <c r="CT7" s="660"/>
      <c r="CU7" s="660"/>
      <c r="CV7" s="660"/>
      <c r="CW7" s="660"/>
      <c r="CX7" s="660"/>
      <c r="CY7" s="661"/>
      <c r="CZ7" s="662">
        <v>19.899999999999999</v>
      </c>
      <c r="DA7" s="662"/>
      <c r="DB7" s="662"/>
      <c r="DC7" s="662"/>
      <c r="DD7" s="668">
        <v>9576</v>
      </c>
      <c r="DE7" s="660"/>
      <c r="DF7" s="660"/>
      <c r="DG7" s="660"/>
      <c r="DH7" s="660"/>
      <c r="DI7" s="660"/>
      <c r="DJ7" s="660"/>
      <c r="DK7" s="660"/>
      <c r="DL7" s="660"/>
      <c r="DM7" s="660"/>
      <c r="DN7" s="660"/>
      <c r="DO7" s="660"/>
      <c r="DP7" s="661"/>
      <c r="DQ7" s="668">
        <v>977514</v>
      </c>
      <c r="DR7" s="660"/>
      <c r="DS7" s="660"/>
      <c r="DT7" s="660"/>
      <c r="DU7" s="660"/>
      <c r="DV7" s="660"/>
      <c r="DW7" s="660"/>
      <c r="DX7" s="660"/>
      <c r="DY7" s="660"/>
      <c r="DZ7" s="660"/>
      <c r="EA7" s="660"/>
      <c r="EB7" s="660"/>
      <c r="EC7" s="669"/>
    </row>
    <row r="8" spans="2:143" ht="11.25" customHeight="1" x14ac:dyDescent="0.15">
      <c r="B8" s="656" t="s">
        <v>237</v>
      </c>
      <c r="C8" s="657"/>
      <c r="D8" s="657"/>
      <c r="E8" s="657"/>
      <c r="F8" s="657"/>
      <c r="G8" s="657"/>
      <c r="H8" s="657"/>
      <c r="I8" s="657"/>
      <c r="J8" s="657"/>
      <c r="K8" s="657"/>
      <c r="L8" s="657"/>
      <c r="M8" s="657"/>
      <c r="N8" s="657"/>
      <c r="O8" s="657"/>
      <c r="P8" s="657"/>
      <c r="Q8" s="658"/>
      <c r="R8" s="659">
        <v>1310</v>
      </c>
      <c r="S8" s="660"/>
      <c r="T8" s="660"/>
      <c r="U8" s="660"/>
      <c r="V8" s="660"/>
      <c r="W8" s="660"/>
      <c r="X8" s="660"/>
      <c r="Y8" s="661"/>
      <c r="Z8" s="662">
        <v>0</v>
      </c>
      <c r="AA8" s="662"/>
      <c r="AB8" s="662"/>
      <c r="AC8" s="662"/>
      <c r="AD8" s="663">
        <v>1310</v>
      </c>
      <c r="AE8" s="663"/>
      <c r="AF8" s="663"/>
      <c r="AG8" s="663"/>
      <c r="AH8" s="663"/>
      <c r="AI8" s="663"/>
      <c r="AJ8" s="663"/>
      <c r="AK8" s="663"/>
      <c r="AL8" s="664">
        <v>0</v>
      </c>
      <c r="AM8" s="665"/>
      <c r="AN8" s="665"/>
      <c r="AO8" s="666"/>
      <c r="AP8" s="656" t="s">
        <v>238</v>
      </c>
      <c r="AQ8" s="657"/>
      <c r="AR8" s="657"/>
      <c r="AS8" s="657"/>
      <c r="AT8" s="657"/>
      <c r="AU8" s="657"/>
      <c r="AV8" s="657"/>
      <c r="AW8" s="657"/>
      <c r="AX8" s="657"/>
      <c r="AY8" s="657"/>
      <c r="AZ8" s="657"/>
      <c r="BA8" s="657"/>
      <c r="BB8" s="657"/>
      <c r="BC8" s="657"/>
      <c r="BD8" s="657"/>
      <c r="BE8" s="657"/>
      <c r="BF8" s="658"/>
      <c r="BG8" s="659">
        <v>14393</v>
      </c>
      <c r="BH8" s="660"/>
      <c r="BI8" s="660"/>
      <c r="BJ8" s="660"/>
      <c r="BK8" s="660"/>
      <c r="BL8" s="660"/>
      <c r="BM8" s="660"/>
      <c r="BN8" s="661"/>
      <c r="BO8" s="662">
        <v>1.8</v>
      </c>
      <c r="BP8" s="662"/>
      <c r="BQ8" s="662"/>
      <c r="BR8" s="662"/>
      <c r="BS8" s="668" t="s">
        <v>124</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1716251</v>
      </c>
      <c r="CS8" s="660"/>
      <c r="CT8" s="660"/>
      <c r="CU8" s="660"/>
      <c r="CV8" s="660"/>
      <c r="CW8" s="660"/>
      <c r="CX8" s="660"/>
      <c r="CY8" s="661"/>
      <c r="CZ8" s="662">
        <v>25.5</v>
      </c>
      <c r="DA8" s="662"/>
      <c r="DB8" s="662"/>
      <c r="DC8" s="662"/>
      <c r="DD8" s="668">
        <v>3423</v>
      </c>
      <c r="DE8" s="660"/>
      <c r="DF8" s="660"/>
      <c r="DG8" s="660"/>
      <c r="DH8" s="660"/>
      <c r="DI8" s="660"/>
      <c r="DJ8" s="660"/>
      <c r="DK8" s="660"/>
      <c r="DL8" s="660"/>
      <c r="DM8" s="660"/>
      <c r="DN8" s="660"/>
      <c r="DO8" s="660"/>
      <c r="DP8" s="661"/>
      <c r="DQ8" s="668">
        <v>900320</v>
      </c>
      <c r="DR8" s="660"/>
      <c r="DS8" s="660"/>
      <c r="DT8" s="660"/>
      <c r="DU8" s="660"/>
      <c r="DV8" s="660"/>
      <c r="DW8" s="660"/>
      <c r="DX8" s="660"/>
      <c r="DY8" s="660"/>
      <c r="DZ8" s="660"/>
      <c r="EA8" s="660"/>
      <c r="EB8" s="660"/>
      <c r="EC8" s="669"/>
    </row>
    <row r="9" spans="2:143" ht="11.25" customHeight="1" x14ac:dyDescent="0.15">
      <c r="B9" s="656" t="s">
        <v>240</v>
      </c>
      <c r="C9" s="657"/>
      <c r="D9" s="657"/>
      <c r="E9" s="657"/>
      <c r="F9" s="657"/>
      <c r="G9" s="657"/>
      <c r="H9" s="657"/>
      <c r="I9" s="657"/>
      <c r="J9" s="657"/>
      <c r="K9" s="657"/>
      <c r="L9" s="657"/>
      <c r="M9" s="657"/>
      <c r="N9" s="657"/>
      <c r="O9" s="657"/>
      <c r="P9" s="657"/>
      <c r="Q9" s="658"/>
      <c r="R9" s="659">
        <v>1171</v>
      </c>
      <c r="S9" s="660"/>
      <c r="T9" s="660"/>
      <c r="U9" s="660"/>
      <c r="V9" s="660"/>
      <c r="W9" s="660"/>
      <c r="X9" s="660"/>
      <c r="Y9" s="661"/>
      <c r="Z9" s="662">
        <v>0</v>
      </c>
      <c r="AA9" s="662"/>
      <c r="AB9" s="662"/>
      <c r="AC9" s="662"/>
      <c r="AD9" s="663">
        <v>1171</v>
      </c>
      <c r="AE9" s="663"/>
      <c r="AF9" s="663"/>
      <c r="AG9" s="663"/>
      <c r="AH9" s="663"/>
      <c r="AI9" s="663"/>
      <c r="AJ9" s="663"/>
      <c r="AK9" s="663"/>
      <c r="AL9" s="664">
        <v>0</v>
      </c>
      <c r="AM9" s="665"/>
      <c r="AN9" s="665"/>
      <c r="AO9" s="666"/>
      <c r="AP9" s="656" t="s">
        <v>241</v>
      </c>
      <c r="AQ9" s="657"/>
      <c r="AR9" s="657"/>
      <c r="AS9" s="657"/>
      <c r="AT9" s="657"/>
      <c r="AU9" s="657"/>
      <c r="AV9" s="657"/>
      <c r="AW9" s="657"/>
      <c r="AX9" s="657"/>
      <c r="AY9" s="657"/>
      <c r="AZ9" s="657"/>
      <c r="BA9" s="657"/>
      <c r="BB9" s="657"/>
      <c r="BC9" s="657"/>
      <c r="BD9" s="657"/>
      <c r="BE9" s="657"/>
      <c r="BF9" s="658"/>
      <c r="BG9" s="659">
        <v>244324</v>
      </c>
      <c r="BH9" s="660"/>
      <c r="BI9" s="660"/>
      <c r="BJ9" s="660"/>
      <c r="BK9" s="660"/>
      <c r="BL9" s="660"/>
      <c r="BM9" s="660"/>
      <c r="BN9" s="661"/>
      <c r="BO9" s="662">
        <v>30.7</v>
      </c>
      <c r="BP9" s="662"/>
      <c r="BQ9" s="662"/>
      <c r="BR9" s="662"/>
      <c r="BS9" s="668" t="s">
        <v>242</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685832</v>
      </c>
      <c r="CS9" s="660"/>
      <c r="CT9" s="660"/>
      <c r="CU9" s="660"/>
      <c r="CV9" s="660"/>
      <c r="CW9" s="660"/>
      <c r="CX9" s="660"/>
      <c r="CY9" s="661"/>
      <c r="CZ9" s="662">
        <v>10.199999999999999</v>
      </c>
      <c r="DA9" s="662"/>
      <c r="DB9" s="662"/>
      <c r="DC9" s="662"/>
      <c r="DD9" s="668">
        <v>15532</v>
      </c>
      <c r="DE9" s="660"/>
      <c r="DF9" s="660"/>
      <c r="DG9" s="660"/>
      <c r="DH9" s="660"/>
      <c r="DI9" s="660"/>
      <c r="DJ9" s="660"/>
      <c r="DK9" s="660"/>
      <c r="DL9" s="660"/>
      <c r="DM9" s="660"/>
      <c r="DN9" s="660"/>
      <c r="DO9" s="660"/>
      <c r="DP9" s="661"/>
      <c r="DQ9" s="668">
        <v>581289</v>
      </c>
      <c r="DR9" s="660"/>
      <c r="DS9" s="660"/>
      <c r="DT9" s="660"/>
      <c r="DU9" s="660"/>
      <c r="DV9" s="660"/>
      <c r="DW9" s="660"/>
      <c r="DX9" s="660"/>
      <c r="DY9" s="660"/>
      <c r="DZ9" s="660"/>
      <c r="EA9" s="660"/>
      <c r="EB9" s="660"/>
      <c r="EC9" s="669"/>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242</v>
      </c>
      <c r="S10" s="660"/>
      <c r="T10" s="660"/>
      <c r="U10" s="660"/>
      <c r="V10" s="660"/>
      <c r="W10" s="660"/>
      <c r="X10" s="660"/>
      <c r="Y10" s="661"/>
      <c r="Z10" s="662" t="s">
        <v>242</v>
      </c>
      <c r="AA10" s="662"/>
      <c r="AB10" s="662"/>
      <c r="AC10" s="662"/>
      <c r="AD10" s="663" t="s">
        <v>242</v>
      </c>
      <c r="AE10" s="663"/>
      <c r="AF10" s="663"/>
      <c r="AG10" s="663"/>
      <c r="AH10" s="663"/>
      <c r="AI10" s="663"/>
      <c r="AJ10" s="663"/>
      <c r="AK10" s="663"/>
      <c r="AL10" s="664" t="s">
        <v>124</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21440</v>
      </c>
      <c r="BH10" s="660"/>
      <c r="BI10" s="660"/>
      <c r="BJ10" s="660"/>
      <c r="BK10" s="660"/>
      <c r="BL10" s="660"/>
      <c r="BM10" s="660"/>
      <c r="BN10" s="661"/>
      <c r="BO10" s="662">
        <v>2.7</v>
      </c>
      <c r="BP10" s="662"/>
      <c r="BQ10" s="662"/>
      <c r="BR10" s="662"/>
      <c r="BS10" s="668" t="s">
        <v>124</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v>835</v>
      </c>
      <c r="CS10" s="660"/>
      <c r="CT10" s="660"/>
      <c r="CU10" s="660"/>
      <c r="CV10" s="660"/>
      <c r="CW10" s="660"/>
      <c r="CX10" s="660"/>
      <c r="CY10" s="661"/>
      <c r="CZ10" s="662">
        <v>0</v>
      </c>
      <c r="DA10" s="662"/>
      <c r="DB10" s="662"/>
      <c r="DC10" s="662"/>
      <c r="DD10" s="668" t="s">
        <v>242</v>
      </c>
      <c r="DE10" s="660"/>
      <c r="DF10" s="660"/>
      <c r="DG10" s="660"/>
      <c r="DH10" s="660"/>
      <c r="DI10" s="660"/>
      <c r="DJ10" s="660"/>
      <c r="DK10" s="660"/>
      <c r="DL10" s="660"/>
      <c r="DM10" s="660"/>
      <c r="DN10" s="660"/>
      <c r="DO10" s="660"/>
      <c r="DP10" s="661"/>
      <c r="DQ10" s="668">
        <v>732</v>
      </c>
      <c r="DR10" s="660"/>
      <c r="DS10" s="660"/>
      <c r="DT10" s="660"/>
      <c r="DU10" s="660"/>
      <c r="DV10" s="660"/>
      <c r="DW10" s="660"/>
      <c r="DX10" s="660"/>
      <c r="DY10" s="660"/>
      <c r="DZ10" s="660"/>
      <c r="EA10" s="660"/>
      <c r="EB10" s="660"/>
      <c r="EC10" s="669"/>
    </row>
    <row r="11" spans="2:143" ht="11.25" customHeight="1" x14ac:dyDescent="0.15">
      <c r="B11" s="656" t="s">
        <v>247</v>
      </c>
      <c r="C11" s="657"/>
      <c r="D11" s="657"/>
      <c r="E11" s="657"/>
      <c r="F11" s="657"/>
      <c r="G11" s="657"/>
      <c r="H11" s="657"/>
      <c r="I11" s="657"/>
      <c r="J11" s="657"/>
      <c r="K11" s="657"/>
      <c r="L11" s="657"/>
      <c r="M11" s="657"/>
      <c r="N11" s="657"/>
      <c r="O11" s="657"/>
      <c r="P11" s="657"/>
      <c r="Q11" s="658"/>
      <c r="R11" s="659" t="s">
        <v>242</v>
      </c>
      <c r="S11" s="660"/>
      <c r="T11" s="660"/>
      <c r="U11" s="660"/>
      <c r="V11" s="660"/>
      <c r="W11" s="660"/>
      <c r="X11" s="660"/>
      <c r="Y11" s="661"/>
      <c r="Z11" s="662" t="s">
        <v>242</v>
      </c>
      <c r="AA11" s="662"/>
      <c r="AB11" s="662"/>
      <c r="AC11" s="662"/>
      <c r="AD11" s="663" t="s">
        <v>124</v>
      </c>
      <c r="AE11" s="663"/>
      <c r="AF11" s="663"/>
      <c r="AG11" s="663"/>
      <c r="AH11" s="663"/>
      <c r="AI11" s="663"/>
      <c r="AJ11" s="663"/>
      <c r="AK11" s="663"/>
      <c r="AL11" s="664" t="s">
        <v>242</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13333</v>
      </c>
      <c r="BH11" s="660"/>
      <c r="BI11" s="660"/>
      <c r="BJ11" s="660"/>
      <c r="BK11" s="660"/>
      <c r="BL11" s="660"/>
      <c r="BM11" s="660"/>
      <c r="BN11" s="661"/>
      <c r="BO11" s="662">
        <v>1.7</v>
      </c>
      <c r="BP11" s="662"/>
      <c r="BQ11" s="662"/>
      <c r="BR11" s="662"/>
      <c r="BS11" s="668">
        <v>2642</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372727</v>
      </c>
      <c r="CS11" s="660"/>
      <c r="CT11" s="660"/>
      <c r="CU11" s="660"/>
      <c r="CV11" s="660"/>
      <c r="CW11" s="660"/>
      <c r="CX11" s="660"/>
      <c r="CY11" s="661"/>
      <c r="CZ11" s="662">
        <v>5.5</v>
      </c>
      <c r="DA11" s="662"/>
      <c r="DB11" s="662"/>
      <c r="DC11" s="662"/>
      <c r="DD11" s="668">
        <v>25464</v>
      </c>
      <c r="DE11" s="660"/>
      <c r="DF11" s="660"/>
      <c r="DG11" s="660"/>
      <c r="DH11" s="660"/>
      <c r="DI11" s="660"/>
      <c r="DJ11" s="660"/>
      <c r="DK11" s="660"/>
      <c r="DL11" s="660"/>
      <c r="DM11" s="660"/>
      <c r="DN11" s="660"/>
      <c r="DO11" s="660"/>
      <c r="DP11" s="661"/>
      <c r="DQ11" s="668">
        <v>228275</v>
      </c>
      <c r="DR11" s="660"/>
      <c r="DS11" s="660"/>
      <c r="DT11" s="660"/>
      <c r="DU11" s="660"/>
      <c r="DV11" s="660"/>
      <c r="DW11" s="660"/>
      <c r="DX11" s="660"/>
      <c r="DY11" s="660"/>
      <c r="DZ11" s="660"/>
      <c r="EA11" s="660"/>
      <c r="EB11" s="660"/>
      <c r="EC11" s="669"/>
    </row>
    <row r="12" spans="2:143" ht="11.25" customHeight="1" x14ac:dyDescent="0.15">
      <c r="B12" s="656" t="s">
        <v>250</v>
      </c>
      <c r="C12" s="657"/>
      <c r="D12" s="657"/>
      <c r="E12" s="657"/>
      <c r="F12" s="657"/>
      <c r="G12" s="657"/>
      <c r="H12" s="657"/>
      <c r="I12" s="657"/>
      <c r="J12" s="657"/>
      <c r="K12" s="657"/>
      <c r="L12" s="657"/>
      <c r="M12" s="657"/>
      <c r="N12" s="657"/>
      <c r="O12" s="657"/>
      <c r="P12" s="657"/>
      <c r="Q12" s="658"/>
      <c r="R12" s="659">
        <v>168816</v>
      </c>
      <c r="S12" s="660"/>
      <c r="T12" s="660"/>
      <c r="U12" s="660"/>
      <c r="V12" s="660"/>
      <c r="W12" s="660"/>
      <c r="X12" s="660"/>
      <c r="Y12" s="661"/>
      <c r="Z12" s="662">
        <v>2.5</v>
      </c>
      <c r="AA12" s="662"/>
      <c r="AB12" s="662"/>
      <c r="AC12" s="662"/>
      <c r="AD12" s="663">
        <v>168816</v>
      </c>
      <c r="AE12" s="663"/>
      <c r="AF12" s="663"/>
      <c r="AG12" s="663"/>
      <c r="AH12" s="663"/>
      <c r="AI12" s="663"/>
      <c r="AJ12" s="663"/>
      <c r="AK12" s="663"/>
      <c r="AL12" s="664">
        <v>4.0999999999999996</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380499</v>
      </c>
      <c r="BH12" s="660"/>
      <c r="BI12" s="660"/>
      <c r="BJ12" s="660"/>
      <c r="BK12" s="660"/>
      <c r="BL12" s="660"/>
      <c r="BM12" s="660"/>
      <c r="BN12" s="661"/>
      <c r="BO12" s="662">
        <v>47.8</v>
      </c>
      <c r="BP12" s="662"/>
      <c r="BQ12" s="662"/>
      <c r="BR12" s="662"/>
      <c r="BS12" s="668" t="s">
        <v>170</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102676</v>
      </c>
      <c r="CS12" s="660"/>
      <c r="CT12" s="660"/>
      <c r="CU12" s="660"/>
      <c r="CV12" s="660"/>
      <c r="CW12" s="660"/>
      <c r="CX12" s="660"/>
      <c r="CY12" s="661"/>
      <c r="CZ12" s="662">
        <v>1.5</v>
      </c>
      <c r="DA12" s="662"/>
      <c r="DB12" s="662"/>
      <c r="DC12" s="662"/>
      <c r="DD12" s="668">
        <v>12506</v>
      </c>
      <c r="DE12" s="660"/>
      <c r="DF12" s="660"/>
      <c r="DG12" s="660"/>
      <c r="DH12" s="660"/>
      <c r="DI12" s="660"/>
      <c r="DJ12" s="660"/>
      <c r="DK12" s="660"/>
      <c r="DL12" s="660"/>
      <c r="DM12" s="660"/>
      <c r="DN12" s="660"/>
      <c r="DO12" s="660"/>
      <c r="DP12" s="661"/>
      <c r="DQ12" s="668">
        <v>65821</v>
      </c>
      <c r="DR12" s="660"/>
      <c r="DS12" s="660"/>
      <c r="DT12" s="660"/>
      <c r="DU12" s="660"/>
      <c r="DV12" s="660"/>
      <c r="DW12" s="660"/>
      <c r="DX12" s="660"/>
      <c r="DY12" s="660"/>
      <c r="DZ12" s="660"/>
      <c r="EA12" s="660"/>
      <c r="EB12" s="660"/>
      <c r="EC12" s="669"/>
    </row>
    <row r="13" spans="2:143" ht="11.25" customHeight="1" x14ac:dyDescent="0.15">
      <c r="B13" s="656" t="s">
        <v>253</v>
      </c>
      <c r="C13" s="657"/>
      <c r="D13" s="657"/>
      <c r="E13" s="657"/>
      <c r="F13" s="657"/>
      <c r="G13" s="657"/>
      <c r="H13" s="657"/>
      <c r="I13" s="657"/>
      <c r="J13" s="657"/>
      <c r="K13" s="657"/>
      <c r="L13" s="657"/>
      <c r="M13" s="657"/>
      <c r="N13" s="657"/>
      <c r="O13" s="657"/>
      <c r="P13" s="657"/>
      <c r="Q13" s="658"/>
      <c r="R13" s="659">
        <v>5402</v>
      </c>
      <c r="S13" s="660"/>
      <c r="T13" s="660"/>
      <c r="U13" s="660"/>
      <c r="V13" s="660"/>
      <c r="W13" s="660"/>
      <c r="X13" s="660"/>
      <c r="Y13" s="661"/>
      <c r="Z13" s="662">
        <v>0.1</v>
      </c>
      <c r="AA13" s="662"/>
      <c r="AB13" s="662"/>
      <c r="AC13" s="662"/>
      <c r="AD13" s="663">
        <v>5402</v>
      </c>
      <c r="AE13" s="663"/>
      <c r="AF13" s="663"/>
      <c r="AG13" s="663"/>
      <c r="AH13" s="663"/>
      <c r="AI13" s="663"/>
      <c r="AJ13" s="663"/>
      <c r="AK13" s="663"/>
      <c r="AL13" s="664">
        <v>0.1</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363577</v>
      </c>
      <c r="BH13" s="660"/>
      <c r="BI13" s="660"/>
      <c r="BJ13" s="660"/>
      <c r="BK13" s="660"/>
      <c r="BL13" s="660"/>
      <c r="BM13" s="660"/>
      <c r="BN13" s="661"/>
      <c r="BO13" s="662">
        <v>45.7</v>
      </c>
      <c r="BP13" s="662"/>
      <c r="BQ13" s="662"/>
      <c r="BR13" s="662"/>
      <c r="BS13" s="668" t="s">
        <v>242</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665021</v>
      </c>
      <c r="CS13" s="660"/>
      <c r="CT13" s="660"/>
      <c r="CU13" s="660"/>
      <c r="CV13" s="660"/>
      <c r="CW13" s="660"/>
      <c r="CX13" s="660"/>
      <c r="CY13" s="661"/>
      <c r="CZ13" s="662">
        <v>9.9</v>
      </c>
      <c r="DA13" s="662"/>
      <c r="DB13" s="662"/>
      <c r="DC13" s="662"/>
      <c r="DD13" s="668">
        <v>197846</v>
      </c>
      <c r="DE13" s="660"/>
      <c r="DF13" s="660"/>
      <c r="DG13" s="660"/>
      <c r="DH13" s="660"/>
      <c r="DI13" s="660"/>
      <c r="DJ13" s="660"/>
      <c r="DK13" s="660"/>
      <c r="DL13" s="660"/>
      <c r="DM13" s="660"/>
      <c r="DN13" s="660"/>
      <c r="DO13" s="660"/>
      <c r="DP13" s="661"/>
      <c r="DQ13" s="668">
        <v>429661</v>
      </c>
      <c r="DR13" s="660"/>
      <c r="DS13" s="660"/>
      <c r="DT13" s="660"/>
      <c r="DU13" s="660"/>
      <c r="DV13" s="660"/>
      <c r="DW13" s="660"/>
      <c r="DX13" s="660"/>
      <c r="DY13" s="660"/>
      <c r="DZ13" s="660"/>
      <c r="EA13" s="660"/>
      <c r="EB13" s="660"/>
      <c r="EC13" s="669"/>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242</v>
      </c>
      <c r="S14" s="660"/>
      <c r="T14" s="660"/>
      <c r="U14" s="660"/>
      <c r="V14" s="660"/>
      <c r="W14" s="660"/>
      <c r="X14" s="660"/>
      <c r="Y14" s="661"/>
      <c r="Z14" s="662" t="s">
        <v>242</v>
      </c>
      <c r="AA14" s="662"/>
      <c r="AB14" s="662"/>
      <c r="AC14" s="662"/>
      <c r="AD14" s="663" t="s">
        <v>124</v>
      </c>
      <c r="AE14" s="663"/>
      <c r="AF14" s="663"/>
      <c r="AG14" s="663"/>
      <c r="AH14" s="663"/>
      <c r="AI14" s="663"/>
      <c r="AJ14" s="663"/>
      <c r="AK14" s="663"/>
      <c r="AL14" s="664" t="s">
        <v>124</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33962</v>
      </c>
      <c r="BH14" s="660"/>
      <c r="BI14" s="660"/>
      <c r="BJ14" s="660"/>
      <c r="BK14" s="660"/>
      <c r="BL14" s="660"/>
      <c r="BM14" s="660"/>
      <c r="BN14" s="661"/>
      <c r="BO14" s="662">
        <v>4.3</v>
      </c>
      <c r="BP14" s="662"/>
      <c r="BQ14" s="662"/>
      <c r="BR14" s="662"/>
      <c r="BS14" s="668" t="s">
        <v>124</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374235</v>
      </c>
      <c r="CS14" s="660"/>
      <c r="CT14" s="660"/>
      <c r="CU14" s="660"/>
      <c r="CV14" s="660"/>
      <c r="CW14" s="660"/>
      <c r="CX14" s="660"/>
      <c r="CY14" s="661"/>
      <c r="CZ14" s="662">
        <v>5.6</v>
      </c>
      <c r="DA14" s="662"/>
      <c r="DB14" s="662"/>
      <c r="DC14" s="662"/>
      <c r="DD14" s="668">
        <v>17123</v>
      </c>
      <c r="DE14" s="660"/>
      <c r="DF14" s="660"/>
      <c r="DG14" s="660"/>
      <c r="DH14" s="660"/>
      <c r="DI14" s="660"/>
      <c r="DJ14" s="660"/>
      <c r="DK14" s="660"/>
      <c r="DL14" s="660"/>
      <c r="DM14" s="660"/>
      <c r="DN14" s="660"/>
      <c r="DO14" s="660"/>
      <c r="DP14" s="661"/>
      <c r="DQ14" s="668">
        <v>359626</v>
      </c>
      <c r="DR14" s="660"/>
      <c r="DS14" s="660"/>
      <c r="DT14" s="660"/>
      <c r="DU14" s="660"/>
      <c r="DV14" s="660"/>
      <c r="DW14" s="660"/>
      <c r="DX14" s="660"/>
      <c r="DY14" s="660"/>
      <c r="DZ14" s="660"/>
      <c r="EA14" s="660"/>
      <c r="EB14" s="660"/>
      <c r="EC14" s="669"/>
    </row>
    <row r="15" spans="2:143" ht="11.25" customHeight="1" x14ac:dyDescent="0.15">
      <c r="B15" s="656" t="s">
        <v>259</v>
      </c>
      <c r="C15" s="657"/>
      <c r="D15" s="657"/>
      <c r="E15" s="657"/>
      <c r="F15" s="657"/>
      <c r="G15" s="657"/>
      <c r="H15" s="657"/>
      <c r="I15" s="657"/>
      <c r="J15" s="657"/>
      <c r="K15" s="657"/>
      <c r="L15" s="657"/>
      <c r="M15" s="657"/>
      <c r="N15" s="657"/>
      <c r="O15" s="657"/>
      <c r="P15" s="657"/>
      <c r="Q15" s="658"/>
      <c r="R15" s="659">
        <v>17129</v>
      </c>
      <c r="S15" s="660"/>
      <c r="T15" s="660"/>
      <c r="U15" s="660"/>
      <c r="V15" s="660"/>
      <c r="W15" s="660"/>
      <c r="X15" s="660"/>
      <c r="Y15" s="661"/>
      <c r="Z15" s="662">
        <v>0.3</v>
      </c>
      <c r="AA15" s="662"/>
      <c r="AB15" s="662"/>
      <c r="AC15" s="662"/>
      <c r="AD15" s="663">
        <v>17129</v>
      </c>
      <c r="AE15" s="663"/>
      <c r="AF15" s="663"/>
      <c r="AG15" s="663"/>
      <c r="AH15" s="663"/>
      <c r="AI15" s="663"/>
      <c r="AJ15" s="663"/>
      <c r="AK15" s="663"/>
      <c r="AL15" s="664">
        <v>0.4</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73980</v>
      </c>
      <c r="BH15" s="660"/>
      <c r="BI15" s="660"/>
      <c r="BJ15" s="660"/>
      <c r="BK15" s="660"/>
      <c r="BL15" s="660"/>
      <c r="BM15" s="660"/>
      <c r="BN15" s="661"/>
      <c r="BO15" s="662">
        <v>9.3000000000000007</v>
      </c>
      <c r="BP15" s="662"/>
      <c r="BQ15" s="662"/>
      <c r="BR15" s="662"/>
      <c r="BS15" s="668" t="s">
        <v>124</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475920</v>
      </c>
      <c r="CS15" s="660"/>
      <c r="CT15" s="660"/>
      <c r="CU15" s="660"/>
      <c r="CV15" s="660"/>
      <c r="CW15" s="660"/>
      <c r="CX15" s="660"/>
      <c r="CY15" s="661"/>
      <c r="CZ15" s="662">
        <v>7.1</v>
      </c>
      <c r="DA15" s="662"/>
      <c r="DB15" s="662"/>
      <c r="DC15" s="662"/>
      <c r="DD15" s="668">
        <v>83545</v>
      </c>
      <c r="DE15" s="660"/>
      <c r="DF15" s="660"/>
      <c r="DG15" s="660"/>
      <c r="DH15" s="660"/>
      <c r="DI15" s="660"/>
      <c r="DJ15" s="660"/>
      <c r="DK15" s="660"/>
      <c r="DL15" s="660"/>
      <c r="DM15" s="660"/>
      <c r="DN15" s="660"/>
      <c r="DO15" s="660"/>
      <c r="DP15" s="661"/>
      <c r="DQ15" s="668">
        <v>329910</v>
      </c>
      <c r="DR15" s="660"/>
      <c r="DS15" s="660"/>
      <c r="DT15" s="660"/>
      <c r="DU15" s="660"/>
      <c r="DV15" s="660"/>
      <c r="DW15" s="660"/>
      <c r="DX15" s="660"/>
      <c r="DY15" s="660"/>
      <c r="DZ15" s="660"/>
      <c r="EA15" s="660"/>
      <c r="EB15" s="660"/>
      <c r="EC15" s="669"/>
    </row>
    <row r="16" spans="2:143" ht="11.25" customHeight="1" x14ac:dyDescent="0.15">
      <c r="B16" s="656" t="s">
        <v>262</v>
      </c>
      <c r="C16" s="657"/>
      <c r="D16" s="657"/>
      <c r="E16" s="657"/>
      <c r="F16" s="657"/>
      <c r="G16" s="657"/>
      <c r="H16" s="657"/>
      <c r="I16" s="657"/>
      <c r="J16" s="657"/>
      <c r="K16" s="657"/>
      <c r="L16" s="657"/>
      <c r="M16" s="657"/>
      <c r="N16" s="657"/>
      <c r="O16" s="657"/>
      <c r="P16" s="657"/>
      <c r="Q16" s="658"/>
      <c r="R16" s="659" t="s">
        <v>242</v>
      </c>
      <c r="S16" s="660"/>
      <c r="T16" s="660"/>
      <c r="U16" s="660"/>
      <c r="V16" s="660"/>
      <c r="W16" s="660"/>
      <c r="X16" s="660"/>
      <c r="Y16" s="661"/>
      <c r="Z16" s="662" t="s">
        <v>242</v>
      </c>
      <c r="AA16" s="662"/>
      <c r="AB16" s="662"/>
      <c r="AC16" s="662"/>
      <c r="AD16" s="663" t="s">
        <v>124</v>
      </c>
      <c r="AE16" s="663"/>
      <c r="AF16" s="663"/>
      <c r="AG16" s="663"/>
      <c r="AH16" s="663"/>
      <c r="AI16" s="663"/>
      <c r="AJ16" s="663"/>
      <c r="AK16" s="663"/>
      <c r="AL16" s="664" t="s">
        <v>242</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242</v>
      </c>
      <c r="BH16" s="660"/>
      <c r="BI16" s="660"/>
      <c r="BJ16" s="660"/>
      <c r="BK16" s="660"/>
      <c r="BL16" s="660"/>
      <c r="BM16" s="660"/>
      <c r="BN16" s="661"/>
      <c r="BO16" s="662" t="s">
        <v>242</v>
      </c>
      <c r="BP16" s="662"/>
      <c r="BQ16" s="662"/>
      <c r="BR16" s="662"/>
      <c r="BS16" s="668" t="s">
        <v>124</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v>860</v>
      </c>
      <c r="CS16" s="660"/>
      <c r="CT16" s="660"/>
      <c r="CU16" s="660"/>
      <c r="CV16" s="660"/>
      <c r="CW16" s="660"/>
      <c r="CX16" s="660"/>
      <c r="CY16" s="661"/>
      <c r="CZ16" s="662">
        <v>0</v>
      </c>
      <c r="DA16" s="662"/>
      <c r="DB16" s="662"/>
      <c r="DC16" s="662"/>
      <c r="DD16" s="668" t="s">
        <v>242</v>
      </c>
      <c r="DE16" s="660"/>
      <c r="DF16" s="660"/>
      <c r="DG16" s="660"/>
      <c r="DH16" s="660"/>
      <c r="DI16" s="660"/>
      <c r="DJ16" s="660"/>
      <c r="DK16" s="660"/>
      <c r="DL16" s="660"/>
      <c r="DM16" s="660"/>
      <c r="DN16" s="660"/>
      <c r="DO16" s="660"/>
      <c r="DP16" s="661"/>
      <c r="DQ16" s="668">
        <v>440</v>
      </c>
      <c r="DR16" s="660"/>
      <c r="DS16" s="660"/>
      <c r="DT16" s="660"/>
      <c r="DU16" s="660"/>
      <c r="DV16" s="660"/>
      <c r="DW16" s="660"/>
      <c r="DX16" s="660"/>
      <c r="DY16" s="660"/>
      <c r="DZ16" s="660"/>
      <c r="EA16" s="660"/>
      <c r="EB16" s="660"/>
      <c r="EC16" s="669"/>
    </row>
    <row r="17" spans="2:133" ht="11.25" customHeight="1" x14ac:dyDescent="0.15">
      <c r="B17" s="656" t="s">
        <v>265</v>
      </c>
      <c r="C17" s="657"/>
      <c r="D17" s="657"/>
      <c r="E17" s="657"/>
      <c r="F17" s="657"/>
      <c r="G17" s="657"/>
      <c r="H17" s="657"/>
      <c r="I17" s="657"/>
      <c r="J17" s="657"/>
      <c r="K17" s="657"/>
      <c r="L17" s="657"/>
      <c r="M17" s="657"/>
      <c r="N17" s="657"/>
      <c r="O17" s="657"/>
      <c r="P17" s="657"/>
      <c r="Q17" s="658"/>
      <c r="R17" s="659">
        <v>1176</v>
      </c>
      <c r="S17" s="660"/>
      <c r="T17" s="660"/>
      <c r="U17" s="660"/>
      <c r="V17" s="660"/>
      <c r="W17" s="660"/>
      <c r="X17" s="660"/>
      <c r="Y17" s="661"/>
      <c r="Z17" s="662">
        <v>0</v>
      </c>
      <c r="AA17" s="662"/>
      <c r="AB17" s="662"/>
      <c r="AC17" s="662"/>
      <c r="AD17" s="663">
        <v>1176</v>
      </c>
      <c r="AE17" s="663"/>
      <c r="AF17" s="663"/>
      <c r="AG17" s="663"/>
      <c r="AH17" s="663"/>
      <c r="AI17" s="663"/>
      <c r="AJ17" s="663"/>
      <c r="AK17" s="663"/>
      <c r="AL17" s="664">
        <v>0</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242</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927226</v>
      </c>
      <c r="CS17" s="660"/>
      <c r="CT17" s="660"/>
      <c r="CU17" s="660"/>
      <c r="CV17" s="660"/>
      <c r="CW17" s="660"/>
      <c r="CX17" s="660"/>
      <c r="CY17" s="661"/>
      <c r="CZ17" s="662">
        <v>13.8</v>
      </c>
      <c r="DA17" s="662"/>
      <c r="DB17" s="662"/>
      <c r="DC17" s="662"/>
      <c r="DD17" s="668" t="s">
        <v>242</v>
      </c>
      <c r="DE17" s="660"/>
      <c r="DF17" s="660"/>
      <c r="DG17" s="660"/>
      <c r="DH17" s="660"/>
      <c r="DI17" s="660"/>
      <c r="DJ17" s="660"/>
      <c r="DK17" s="660"/>
      <c r="DL17" s="660"/>
      <c r="DM17" s="660"/>
      <c r="DN17" s="660"/>
      <c r="DO17" s="660"/>
      <c r="DP17" s="661"/>
      <c r="DQ17" s="668">
        <v>901904</v>
      </c>
      <c r="DR17" s="660"/>
      <c r="DS17" s="660"/>
      <c r="DT17" s="660"/>
      <c r="DU17" s="660"/>
      <c r="DV17" s="660"/>
      <c r="DW17" s="660"/>
      <c r="DX17" s="660"/>
      <c r="DY17" s="660"/>
      <c r="DZ17" s="660"/>
      <c r="EA17" s="660"/>
      <c r="EB17" s="660"/>
      <c r="EC17" s="669"/>
    </row>
    <row r="18" spans="2:133" ht="11.25" customHeight="1" x14ac:dyDescent="0.15">
      <c r="B18" s="656" t="s">
        <v>268</v>
      </c>
      <c r="C18" s="657"/>
      <c r="D18" s="657"/>
      <c r="E18" s="657"/>
      <c r="F18" s="657"/>
      <c r="G18" s="657"/>
      <c r="H18" s="657"/>
      <c r="I18" s="657"/>
      <c r="J18" s="657"/>
      <c r="K18" s="657"/>
      <c r="L18" s="657"/>
      <c r="M18" s="657"/>
      <c r="N18" s="657"/>
      <c r="O18" s="657"/>
      <c r="P18" s="657"/>
      <c r="Q18" s="658"/>
      <c r="R18" s="659">
        <v>3465880</v>
      </c>
      <c r="S18" s="660"/>
      <c r="T18" s="660"/>
      <c r="U18" s="660"/>
      <c r="V18" s="660"/>
      <c r="W18" s="660"/>
      <c r="X18" s="660"/>
      <c r="Y18" s="661"/>
      <c r="Z18" s="662">
        <v>50.9</v>
      </c>
      <c r="AA18" s="662"/>
      <c r="AB18" s="662"/>
      <c r="AC18" s="662"/>
      <c r="AD18" s="663">
        <v>3029261</v>
      </c>
      <c r="AE18" s="663"/>
      <c r="AF18" s="663"/>
      <c r="AG18" s="663"/>
      <c r="AH18" s="663"/>
      <c r="AI18" s="663"/>
      <c r="AJ18" s="663"/>
      <c r="AK18" s="663"/>
      <c r="AL18" s="664">
        <v>73.8</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242</v>
      </c>
      <c r="BP18" s="662"/>
      <c r="BQ18" s="662"/>
      <c r="BR18" s="662"/>
      <c r="BS18" s="668" t="s">
        <v>170</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242</v>
      </c>
      <c r="CS18" s="660"/>
      <c r="CT18" s="660"/>
      <c r="CU18" s="660"/>
      <c r="CV18" s="660"/>
      <c r="CW18" s="660"/>
      <c r="CX18" s="660"/>
      <c r="CY18" s="661"/>
      <c r="CZ18" s="662" t="s">
        <v>242</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271</v>
      </c>
      <c r="C19" s="657"/>
      <c r="D19" s="657"/>
      <c r="E19" s="657"/>
      <c r="F19" s="657"/>
      <c r="G19" s="657"/>
      <c r="H19" s="657"/>
      <c r="I19" s="657"/>
      <c r="J19" s="657"/>
      <c r="K19" s="657"/>
      <c r="L19" s="657"/>
      <c r="M19" s="657"/>
      <c r="N19" s="657"/>
      <c r="O19" s="657"/>
      <c r="P19" s="657"/>
      <c r="Q19" s="658"/>
      <c r="R19" s="659">
        <v>3029261</v>
      </c>
      <c r="S19" s="660"/>
      <c r="T19" s="660"/>
      <c r="U19" s="660"/>
      <c r="V19" s="660"/>
      <c r="W19" s="660"/>
      <c r="X19" s="660"/>
      <c r="Y19" s="661"/>
      <c r="Z19" s="662">
        <v>44.5</v>
      </c>
      <c r="AA19" s="662"/>
      <c r="AB19" s="662"/>
      <c r="AC19" s="662"/>
      <c r="AD19" s="663">
        <v>3029261</v>
      </c>
      <c r="AE19" s="663"/>
      <c r="AF19" s="663"/>
      <c r="AG19" s="663"/>
      <c r="AH19" s="663"/>
      <c r="AI19" s="663"/>
      <c r="AJ19" s="663"/>
      <c r="AK19" s="663"/>
      <c r="AL19" s="664">
        <v>73.8</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v>14022</v>
      </c>
      <c r="BH19" s="660"/>
      <c r="BI19" s="660"/>
      <c r="BJ19" s="660"/>
      <c r="BK19" s="660"/>
      <c r="BL19" s="660"/>
      <c r="BM19" s="660"/>
      <c r="BN19" s="661"/>
      <c r="BO19" s="662">
        <v>1.8</v>
      </c>
      <c r="BP19" s="662"/>
      <c r="BQ19" s="662"/>
      <c r="BR19" s="662"/>
      <c r="BS19" s="668" t="s">
        <v>242</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242</v>
      </c>
      <c r="CS19" s="660"/>
      <c r="CT19" s="660"/>
      <c r="CU19" s="660"/>
      <c r="CV19" s="660"/>
      <c r="CW19" s="660"/>
      <c r="CX19" s="660"/>
      <c r="CY19" s="661"/>
      <c r="CZ19" s="662" t="s">
        <v>242</v>
      </c>
      <c r="DA19" s="662"/>
      <c r="DB19" s="662"/>
      <c r="DC19" s="662"/>
      <c r="DD19" s="668" t="s">
        <v>124</v>
      </c>
      <c r="DE19" s="660"/>
      <c r="DF19" s="660"/>
      <c r="DG19" s="660"/>
      <c r="DH19" s="660"/>
      <c r="DI19" s="660"/>
      <c r="DJ19" s="660"/>
      <c r="DK19" s="660"/>
      <c r="DL19" s="660"/>
      <c r="DM19" s="660"/>
      <c r="DN19" s="660"/>
      <c r="DO19" s="660"/>
      <c r="DP19" s="661"/>
      <c r="DQ19" s="668" t="s">
        <v>242</v>
      </c>
      <c r="DR19" s="660"/>
      <c r="DS19" s="660"/>
      <c r="DT19" s="660"/>
      <c r="DU19" s="660"/>
      <c r="DV19" s="660"/>
      <c r="DW19" s="660"/>
      <c r="DX19" s="660"/>
      <c r="DY19" s="660"/>
      <c r="DZ19" s="660"/>
      <c r="EA19" s="660"/>
      <c r="EB19" s="660"/>
      <c r="EC19" s="669"/>
    </row>
    <row r="20" spans="2:133" ht="11.25" customHeight="1" x14ac:dyDescent="0.15">
      <c r="B20" s="656" t="s">
        <v>274</v>
      </c>
      <c r="C20" s="657"/>
      <c r="D20" s="657"/>
      <c r="E20" s="657"/>
      <c r="F20" s="657"/>
      <c r="G20" s="657"/>
      <c r="H20" s="657"/>
      <c r="I20" s="657"/>
      <c r="J20" s="657"/>
      <c r="K20" s="657"/>
      <c r="L20" s="657"/>
      <c r="M20" s="657"/>
      <c r="N20" s="657"/>
      <c r="O20" s="657"/>
      <c r="P20" s="657"/>
      <c r="Q20" s="658"/>
      <c r="R20" s="659">
        <v>435839</v>
      </c>
      <c r="S20" s="660"/>
      <c r="T20" s="660"/>
      <c r="U20" s="660"/>
      <c r="V20" s="660"/>
      <c r="W20" s="660"/>
      <c r="X20" s="660"/>
      <c r="Y20" s="661"/>
      <c r="Z20" s="662">
        <v>6.4</v>
      </c>
      <c r="AA20" s="662"/>
      <c r="AB20" s="662"/>
      <c r="AC20" s="662"/>
      <c r="AD20" s="663" t="s">
        <v>242</v>
      </c>
      <c r="AE20" s="663"/>
      <c r="AF20" s="663"/>
      <c r="AG20" s="663"/>
      <c r="AH20" s="663"/>
      <c r="AI20" s="663"/>
      <c r="AJ20" s="663"/>
      <c r="AK20" s="663"/>
      <c r="AL20" s="664" t="s">
        <v>124</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v>14022</v>
      </c>
      <c r="BH20" s="660"/>
      <c r="BI20" s="660"/>
      <c r="BJ20" s="660"/>
      <c r="BK20" s="660"/>
      <c r="BL20" s="660"/>
      <c r="BM20" s="660"/>
      <c r="BN20" s="661"/>
      <c r="BO20" s="662">
        <v>1.8</v>
      </c>
      <c r="BP20" s="662"/>
      <c r="BQ20" s="662"/>
      <c r="BR20" s="662"/>
      <c r="BS20" s="668" t="s">
        <v>242</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6720027</v>
      </c>
      <c r="CS20" s="660"/>
      <c r="CT20" s="660"/>
      <c r="CU20" s="660"/>
      <c r="CV20" s="660"/>
      <c r="CW20" s="660"/>
      <c r="CX20" s="660"/>
      <c r="CY20" s="661"/>
      <c r="CZ20" s="662">
        <v>100</v>
      </c>
      <c r="DA20" s="662"/>
      <c r="DB20" s="662"/>
      <c r="DC20" s="662"/>
      <c r="DD20" s="668">
        <v>365015</v>
      </c>
      <c r="DE20" s="660"/>
      <c r="DF20" s="660"/>
      <c r="DG20" s="660"/>
      <c r="DH20" s="660"/>
      <c r="DI20" s="660"/>
      <c r="DJ20" s="660"/>
      <c r="DK20" s="660"/>
      <c r="DL20" s="660"/>
      <c r="DM20" s="660"/>
      <c r="DN20" s="660"/>
      <c r="DO20" s="660"/>
      <c r="DP20" s="661"/>
      <c r="DQ20" s="668">
        <v>4833486</v>
      </c>
      <c r="DR20" s="660"/>
      <c r="DS20" s="660"/>
      <c r="DT20" s="660"/>
      <c r="DU20" s="660"/>
      <c r="DV20" s="660"/>
      <c r="DW20" s="660"/>
      <c r="DX20" s="660"/>
      <c r="DY20" s="660"/>
      <c r="DZ20" s="660"/>
      <c r="EA20" s="660"/>
      <c r="EB20" s="660"/>
      <c r="EC20" s="669"/>
    </row>
    <row r="21" spans="2:133" ht="11.25" customHeight="1" x14ac:dyDescent="0.15">
      <c r="B21" s="656" t="s">
        <v>277</v>
      </c>
      <c r="C21" s="657"/>
      <c r="D21" s="657"/>
      <c r="E21" s="657"/>
      <c r="F21" s="657"/>
      <c r="G21" s="657"/>
      <c r="H21" s="657"/>
      <c r="I21" s="657"/>
      <c r="J21" s="657"/>
      <c r="K21" s="657"/>
      <c r="L21" s="657"/>
      <c r="M21" s="657"/>
      <c r="N21" s="657"/>
      <c r="O21" s="657"/>
      <c r="P21" s="657"/>
      <c r="Q21" s="658"/>
      <c r="R21" s="659">
        <v>780</v>
      </c>
      <c r="S21" s="660"/>
      <c r="T21" s="660"/>
      <c r="U21" s="660"/>
      <c r="V21" s="660"/>
      <c r="W21" s="660"/>
      <c r="X21" s="660"/>
      <c r="Y21" s="661"/>
      <c r="Z21" s="662">
        <v>0</v>
      </c>
      <c r="AA21" s="662"/>
      <c r="AB21" s="662"/>
      <c r="AC21" s="662"/>
      <c r="AD21" s="663" t="s">
        <v>242</v>
      </c>
      <c r="AE21" s="663"/>
      <c r="AF21" s="663"/>
      <c r="AG21" s="663"/>
      <c r="AH21" s="663"/>
      <c r="AI21" s="663"/>
      <c r="AJ21" s="663"/>
      <c r="AK21" s="663"/>
      <c r="AL21" s="664" t="s">
        <v>242</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v>14022</v>
      </c>
      <c r="BH21" s="660"/>
      <c r="BI21" s="660"/>
      <c r="BJ21" s="660"/>
      <c r="BK21" s="660"/>
      <c r="BL21" s="660"/>
      <c r="BM21" s="660"/>
      <c r="BN21" s="661"/>
      <c r="BO21" s="662">
        <v>1.8</v>
      </c>
      <c r="BP21" s="662"/>
      <c r="BQ21" s="662"/>
      <c r="BR21" s="662"/>
      <c r="BS21" s="668" t="s">
        <v>242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279</v>
      </c>
      <c r="C22" s="657"/>
      <c r="D22" s="657"/>
      <c r="E22" s="657"/>
      <c r="F22" s="657"/>
      <c r="G22" s="657"/>
      <c r="H22" s="657"/>
      <c r="I22" s="657"/>
      <c r="J22" s="657"/>
      <c r="K22" s="657"/>
      <c r="L22" s="657"/>
      <c r="M22" s="657"/>
      <c r="N22" s="657"/>
      <c r="O22" s="657"/>
      <c r="P22" s="657"/>
      <c r="Q22" s="658"/>
      <c r="R22" s="659">
        <v>4522019</v>
      </c>
      <c r="S22" s="660"/>
      <c r="T22" s="660"/>
      <c r="U22" s="660"/>
      <c r="V22" s="660"/>
      <c r="W22" s="660"/>
      <c r="X22" s="660"/>
      <c r="Y22" s="661"/>
      <c r="Z22" s="662">
        <v>66.400000000000006</v>
      </c>
      <c r="AA22" s="662"/>
      <c r="AB22" s="662"/>
      <c r="AC22" s="662"/>
      <c r="AD22" s="663">
        <v>4082748</v>
      </c>
      <c r="AE22" s="663"/>
      <c r="AF22" s="663"/>
      <c r="AG22" s="663"/>
      <c r="AH22" s="663"/>
      <c r="AI22" s="663"/>
      <c r="AJ22" s="663"/>
      <c r="AK22" s="663"/>
      <c r="AL22" s="664">
        <v>99.4</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282</v>
      </c>
      <c r="C23" s="657"/>
      <c r="D23" s="657"/>
      <c r="E23" s="657"/>
      <c r="F23" s="657"/>
      <c r="G23" s="657"/>
      <c r="H23" s="657"/>
      <c r="I23" s="657"/>
      <c r="J23" s="657"/>
      <c r="K23" s="657"/>
      <c r="L23" s="657"/>
      <c r="M23" s="657"/>
      <c r="N23" s="657"/>
      <c r="O23" s="657"/>
      <c r="P23" s="657"/>
      <c r="Q23" s="658"/>
      <c r="R23" s="659">
        <v>1280</v>
      </c>
      <c r="S23" s="660"/>
      <c r="T23" s="660"/>
      <c r="U23" s="660"/>
      <c r="V23" s="660"/>
      <c r="W23" s="660"/>
      <c r="X23" s="660"/>
      <c r="Y23" s="661"/>
      <c r="Z23" s="662">
        <v>0</v>
      </c>
      <c r="AA23" s="662"/>
      <c r="AB23" s="662"/>
      <c r="AC23" s="662"/>
      <c r="AD23" s="663">
        <v>1280</v>
      </c>
      <c r="AE23" s="663"/>
      <c r="AF23" s="663"/>
      <c r="AG23" s="663"/>
      <c r="AH23" s="663"/>
      <c r="AI23" s="663"/>
      <c r="AJ23" s="663"/>
      <c r="AK23" s="663"/>
      <c r="AL23" s="664">
        <v>0</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t="s">
        <v>242</v>
      </c>
      <c r="BH23" s="660"/>
      <c r="BI23" s="660"/>
      <c r="BJ23" s="660"/>
      <c r="BK23" s="660"/>
      <c r="BL23" s="660"/>
      <c r="BM23" s="660"/>
      <c r="BN23" s="661"/>
      <c r="BO23" s="662" t="s">
        <v>242</v>
      </c>
      <c r="BP23" s="662"/>
      <c r="BQ23" s="662"/>
      <c r="BR23" s="662"/>
      <c r="BS23" s="668" t="s">
        <v>242</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x14ac:dyDescent="0.15">
      <c r="B24" s="656" t="s">
        <v>289</v>
      </c>
      <c r="C24" s="657"/>
      <c r="D24" s="657"/>
      <c r="E24" s="657"/>
      <c r="F24" s="657"/>
      <c r="G24" s="657"/>
      <c r="H24" s="657"/>
      <c r="I24" s="657"/>
      <c r="J24" s="657"/>
      <c r="K24" s="657"/>
      <c r="L24" s="657"/>
      <c r="M24" s="657"/>
      <c r="N24" s="657"/>
      <c r="O24" s="657"/>
      <c r="P24" s="657"/>
      <c r="Q24" s="658"/>
      <c r="R24" s="659">
        <v>40960</v>
      </c>
      <c r="S24" s="660"/>
      <c r="T24" s="660"/>
      <c r="U24" s="660"/>
      <c r="V24" s="660"/>
      <c r="W24" s="660"/>
      <c r="X24" s="660"/>
      <c r="Y24" s="661"/>
      <c r="Z24" s="662">
        <v>0.6</v>
      </c>
      <c r="AA24" s="662"/>
      <c r="AB24" s="662"/>
      <c r="AC24" s="662"/>
      <c r="AD24" s="663" t="s">
        <v>242</v>
      </c>
      <c r="AE24" s="663"/>
      <c r="AF24" s="663"/>
      <c r="AG24" s="663"/>
      <c r="AH24" s="663"/>
      <c r="AI24" s="663"/>
      <c r="AJ24" s="663"/>
      <c r="AK24" s="663"/>
      <c r="AL24" s="664" t="s">
        <v>242</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242</v>
      </c>
      <c r="BH24" s="660"/>
      <c r="BI24" s="660"/>
      <c r="BJ24" s="660"/>
      <c r="BK24" s="660"/>
      <c r="BL24" s="660"/>
      <c r="BM24" s="660"/>
      <c r="BN24" s="661"/>
      <c r="BO24" s="662" t="s">
        <v>242</v>
      </c>
      <c r="BP24" s="662"/>
      <c r="BQ24" s="662"/>
      <c r="BR24" s="662"/>
      <c r="BS24" s="668" t="s">
        <v>124</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2944573</v>
      </c>
      <c r="CS24" s="649"/>
      <c r="CT24" s="649"/>
      <c r="CU24" s="649"/>
      <c r="CV24" s="649"/>
      <c r="CW24" s="649"/>
      <c r="CX24" s="649"/>
      <c r="CY24" s="650"/>
      <c r="CZ24" s="653">
        <v>43.8</v>
      </c>
      <c r="DA24" s="654"/>
      <c r="DB24" s="654"/>
      <c r="DC24" s="673"/>
      <c r="DD24" s="692">
        <v>2232746</v>
      </c>
      <c r="DE24" s="649"/>
      <c r="DF24" s="649"/>
      <c r="DG24" s="649"/>
      <c r="DH24" s="649"/>
      <c r="DI24" s="649"/>
      <c r="DJ24" s="649"/>
      <c r="DK24" s="650"/>
      <c r="DL24" s="692">
        <v>2213243</v>
      </c>
      <c r="DM24" s="649"/>
      <c r="DN24" s="649"/>
      <c r="DO24" s="649"/>
      <c r="DP24" s="649"/>
      <c r="DQ24" s="649"/>
      <c r="DR24" s="649"/>
      <c r="DS24" s="649"/>
      <c r="DT24" s="649"/>
      <c r="DU24" s="649"/>
      <c r="DV24" s="650"/>
      <c r="DW24" s="653">
        <v>51.8</v>
      </c>
      <c r="DX24" s="654"/>
      <c r="DY24" s="654"/>
      <c r="DZ24" s="654"/>
      <c r="EA24" s="654"/>
      <c r="EB24" s="654"/>
      <c r="EC24" s="655"/>
    </row>
    <row r="25" spans="2:133" ht="11.25" customHeight="1" x14ac:dyDescent="0.15">
      <c r="B25" s="656" t="s">
        <v>292</v>
      </c>
      <c r="C25" s="657"/>
      <c r="D25" s="657"/>
      <c r="E25" s="657"/>
      <c r="F25" s="657"/>
      <c r="G25" s="657"/>
      <c r="H25" s="657"/>
      <c r="I25" s="657"/>
      <c r="J25" s="657"/>
      <c r="K25" s="657"/>
      <c r="L25" s="657"/>
      <c r="M25" s="657"/>
      <c r="N25" s="657"/>
      <c r="O25" s="657"/>
      <c r="P25" s="657"/>
      <c r="Q25" s="658"/>
      <c r="R25" s="659">
        <v>58300</v>
      </c>
      <c r="S25" s="660"/>
      <c r="T25" s="660"/>
      <c r="U25" s="660"/>
      <c r="V25" s="660"/>
      <c r="W25" s="660"/>
      <c r="X25" s="660"/>
      <c r="Y25" s="661"/>
      <c r="Z25" s="662">
        <v>0.9</v>
      </c>
      <c r="AA25" s="662"/>
      <c r="AB25" s="662"/>
      <c r="AC25" s="662"/>
      <c r="AD25" s="663">
        <v>2330</v>
      </c>
      <c r="AE25" s="663"/>
      <c r="AF25" s="663"/>
      <c r="AG25" s="663"/>
      <c r="AH25" s="663"/>
      <c r="AI25" s="663"/>
      <c r="AJ25" s="663"/>
      <c r="AK25" s="663"/>
      <c r="AL25" s="664">
        <v>0.1</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242</v>
      </c>
      <c r="BH25" s="660"/>
      <c r="BI25" s="660"/>
      <c r="BJ25" s="660"/>
      <c r="BK25" s="660"/>
      <c r="BL25" s="660"/>
      <c r="BM25" s="660"/>
      <c r="BN25" s="661"/>
      <c r="BO25" s="662" t="s">
        <v>242</v>
      </c>
      <c r="BP25" s="662"/>
      <c r="BQ25" s="662"/>
      <c r="BR25" s="662"/>
      <c r="BS25" s="668" t="s">
        <v>242</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1112647</v>
      </c>
      <c r="CS25" s="695"/>
      <c r="CT25" s="695"/>
      <c r="CU25" s="695"/>
      <c r="CV25" s="695"/>
      <c r="CW25" s="695"/>
      <c r="CX25" s="695"/>
      <c r="CY25" s="696"/>
      <c r="CZ25" s="664">
        <v>16.600000000000001</v>
      </c>
      <c r="DA25" s="693"/>
      <c r="DB25" s="693"/>
      <c r="DC25" s="697"/>
      <c r="DD25" s="668">
        <v>1083525</v>
      </c>
      <c r="DE25" s="695"/>
      <c r="DF25" s="695"/>
      <c r="DG25" s="695"/>
      <c r="DH25" s="695"/>
      <c r="DI25" s="695"/>
      <c r="DJ25" s="695"/>
      <c r="DK25" s="696"/>
      <c r="DL25" s="668">
        <v>1070153</v>
      </c>
      <c r="DM25" s="695"/>
      <c r="DN25" s="695"/>
      <c r="DO25" s="695"/>
      <c r="DP25" s="695"/>
      <c r="DQ25" s="695"/>
      <c r="DR25" s="695"/>
      <c r="DS25" s="695"/>
      <c r="DT25" s="695"/>
      <c r="DU25" s="695"/>
      <c r="DV25" s="696"/>
      <c r="DW25" s="664">
        <v>25</v>
      </c>
      <c r="DX25" s="693"/>
      <c r="DY25" s="693"/>
      <c r="DZ25" s="693"/>
      <c r="EA25" s="693"/>
      <c r="EB25" s="693"/>
      <c r="EC25" s="694"/>
    </row>
    <row r="26" spans="2:133" ht="11.25" customHeight="1" x14ac:dyDescent="0.15">
      <c r="B26" s="656" t="s">
        <v>295</v>
      </c>
      <c r="C26" s="657"/>
      <c r="D26" s="657"/>
      <c r="E26" s="657"/>
      <c r="F26" s="657"/>
      <c r="G26" s="657"/>
      <c r="H26" s="657"/>
      <c r="I26" s="657"/>
      <c r="J26" s="657"/>
      <c r="K26" s="657"/>
      <c r="L26" s="657"/>
      <c r="M26" s="657"/>
      <c r="N26" s="657"/>
      <c r="O26" s="657"/>
      <c r="P26" s="657"/>
      <c r="Q26" s="658"/>
      <c r="R26" s="659">
        <v>24056</v>
      </c>
      <c r="S26" s="660"/>
      <c r="T26" s="660"/>
      <c r="U26" s="660"/>
      <c r="V26" s="660"/>
      <c r="W26" s="660"/>
      <c r="X26" s="660"/>
      <c r="Y26" s="661"/>
      <c r="Z26" s="662">
        <v>0.4</v>
      </c>
      <c r="AA26" s="662"/>
      <c r="AB26" s="662"/>
      <c r="AC26" s="662"/>
      <c r="AD26" s="663" t="s">
        <v>170</v>
      </c>
      <c r="AE26" s="663"/>
      <c r="AF26" s="663"/>
      <c r="AG26" s="663"/>
      <c r="AH26" s="663"/>
      <c r="AI26" s="663"/>
      <c r="AJ26" s="663"/>
      <c r="AK26" s="663"/>
      <c r="AL26" s="664" t="s">
        <v>124</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242</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719625</v>
      </c>
      <c r="CS26" s="660"/>
      <c r="CT26" s="660"/>
      <c r="CU26" s="660"/>
      <c r="CV26" s="660"/>
      <c r="CW26" s="660"/>
      <c r="CX26" s="660"/>
      <c r="CY26" s="661"/>
      <c r="CZ26" s="664">
        <v>10.7</v>
      </c>
      <c r="DA26" s="693"/>
      <c r="DB26" s="693"/>
      <c r="DC26" s="697"/>
      <c r="DD26" s="668">
        <v>695467</v>
      </c>
      <c r="DE26" s="660"/>
      <c r="DF26" s="660"/>
      <c r="DG26" s="660"/>
      <c r="DH26" s="660"/>
      <c r="DI26" s="660"/>
      <c r="DJ26" s="660"/>
      <c r="DK26" s="661"/>
      <c r="DL26" s="668" t="s">
        <v>242</v>
      </c>
      <c r="DM26" s="660"/>
      <c r="DN26" s="660"/>
      <c r="DO26" s="660"/>
      <c r="DP26" s="660"/>
      <c r="DQ26" s="660"/>
      <c r="DR26" s="660"/>
      <c r="DS26" s="660"/>
      <c r="DT26" s="660"/>
      <c r="DU26" s="660"/>
      <c r="DV26" s="661"/>
      <c r="DW26" s="664" t="s">
        <v>170</v>
      </c>
      <c r="DX26" s="693"/>
      <c r="DY26" s="693"/>
      <c r="DZ26" s="693"/>
      <c r="EA26" s="693"/>
      <c r="EB26" s="693"/>
      <c r="EC26" s="694"/>
    </row>
    <row r="27" spans="2:133" ht="11.25" customHeight="1" x14ac:dyDescent="0.15">
      <c r="B27" s="656" t="s">
        <v>298</v>
      </c>
      <c r="C27" s="657"/>
      <c r="D27" s="657"/>
      <c r="E27" s="657"/>
      <c r="F27" s="657"/>
      <c r="G27" s="657"/>
      <c r="H27" s="657"/>
      <c r="I27" s="657"/>
      <c r="J27" s="657"/>
      <c r="K27" s="657"/>
      <c r="L27" s="657"/>
      <c r="M27" s="657"/>
      <c r="N27" s="657"/>
      <c r="O27" s="657"/>
      <c r="P27" s="657"/>
      <c r="Q27" s="658"/>
      <c r="R27" s="659">
        <v>608811</v>
      </c>
      <c r="S27" s="660"/>
      <c r="T27" s="660"/>
      <c r="U27" s="660"/>
      <c r="V27" s="660"/>
      <c r="W27" s="660"/>
      <c r="X27" s="660"/>
      <c r="Y27" s="661"/>
      <c r="Z27" s="662">
        <v>8.9</v>
      </c>
      <c r="AA27" s="662"/>
      <c r="AB27" s="662"/>
      <c r="AC27" s="662"/>
      <c r="AD27" s="663" t="s">
        <v>124</v>
      </c>
      <c r="AE27" s="663"/>
      <c r="AF27" s="663"/>
      <c r="AG27" s="663"/>
      <c r="AH27" s="663"/>
      <c r="AI27" s="663"/>
      <c r="AJ27" s="663"/>
      <c r="AK27" s="663"/>
      <c r="AL27" s="664" t="s">
        <v>124</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795953</v>
      </c>
      <c r="BH27" s="660"/>
      <c r="BI27" s="660"/>
      <c r="BJ27" s="660"/>
      <c r="BK27" s="660"/>
      <c r="BL27" s="660"/>
      <c r="BM27" s="660"/>
      <c r="BN27" s="661"/>
      <c r="BO27" s="662">
        <v>100</v>
      </c>
      <c r="BP27" s="662"/>
      <c r="BQ27" s="662"/>
      <c r="BR27" s="662"/>
      <c r="BS27" s="668">
        <v>2642</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904700</v>
      </c>
      <c r="CS27" s="695"/>
      <c r="CT27" s="695"/>
      <c r="CU27" s="695"/>
      <c r="CV27" s="695"/>
      <c r="CW27" s="695"/>
      <c r="CX27" s="695"/>
      <c r="CY27" s="696"/>
      <c r="CZ27" s="664">
        <v>13.5</v>
      </c>
      <c r="DA27" s="693"/>
      <c r="DB27" s="693"/>
      <c r="DC27" s="697"/>
      <c r="DD27" s="668">
        <v>247317</v>
      </c>
      <c r="DE27" s="695"/>
      <c r="DF27" s="695"/>
      <c r="DG27" s="695"/>
      <c r="DH27" s="695"/>
      <c r="DI27" s="695"/>
      <c r="DJ27" s="695"/>
      <c r="DK27" s="696"/>
      <c r="DL27" s="668">
        <v>241186</v>
      </c>
      <c r="DM27" s="695"/>
      <c r="DN27" s="695"/>
      <c r="DO27" s="695"/>
      <c r="DP27" s="695"/>
      <c r="DQ27" s="695"/>
      <c r="DR27" s="695"/>
      <c r="DS27" s="695"/>
      <c r="DT27" s="695"/>
      <c r="DU27" s="695"/>
      <c r="DV27" s="696"/>
      <c r="DW27" s="664">
        <v>5.6</v>
      </c>
      <c r="DX27" s="693"/>
      <c r="DY27" s="693"/>
      <c r="DZ27" s="693"/>
      <c r="EA27" s="693"/>
      <c r="EB27" s="693"/>
      <c r="EC27" s="694"/>
    </row>
    <row r="28" spans="2:133" ht="11.25" customHeight="1" x14ac:dyDescent="0.15">
      <c r="B28" s="701" t="s">
        <v>301</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242</v>
      </c>
      <c r="AA28" s="662"/>
      <c r="AB28" s="662"/>
      <c r="AC28" s="662"/>
      <c r="AD28" s="663" t="s">
        <v>124</v>
      </c>
      <c r="AE28" s="663"/>
      <c r="AF28" s="663"/>
      <c r="AG28" s="663"/>
      <c r="AH28" s="663"/>
      <c r="AI28" s="663"/>
      <c r="AJ28" s="663"/>
      <c r="AK28" s="663"/>
      <c r="AL28" s="664" t="s">
        <v>170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927226</v>
      </c>
      <c r="CS28" s="660"/>
      <c r="CT28" s="660"/>
      <c r="CU28" s="660"/>
      <c r="CV28" s="660"/>
      <c r="CW28" s="660"/>
      <c r="CX28" s="660"/>
      <c r="CY28" s="661"/>
      <c r="CZ28" s="664">
        <v>13.8</v>
      </c>
      <c r="DA28" s="693"/>
      <c r="DB28" s="693"/>
      <c r="DC28" s="697"/>
      <c r="DD28" s="668">
        <v>901904</v>
      </c>
      <c r="DE28" s="660"/>
      <c r="DF28" s="660"/>
      <c r="DG28" s="660"/>
      <c r="DH28" s="660"/>
      <c r="DI28" s="660"/>
      <c r="DJ28" s="660"/>
      <c r="DK28" s="661"/>
      <c r="DL28" s="668">
        <v>901904</v>
      </c>
      <c r="DM28" s="660"/>
      <c r="DN28" s="660"/>
      <c r="DO28" s="660"/>
      <c r="DP28" s="660"/>
      <c r="DQ28" s="660"/>
      <c r="DR28" s="660"/>
      <c r="DS28" s="660"/>
      <c r="DT28" s="660"/>
      <c r="DU28" s="660"/>
      <c r="DV28" s="661"/>
      <c r="DW28" s="664">
        <v>21.1</v>
      </c>
      <c r="DX28" s="693"/>
      <c r="DY28" s="693"/>
      <c r="DZ28" s="693"/>
      <c r="EA28" s="693"/>
      <c r="EB28" s="693"/>
      <c r="EC28" s="694"/>
    </row>
    <row r="29" spans="2:133" ht="11.25" customHeight="1" x14ac:dyDescent="0.15">
      <c r="B29" s="656" t="s">
        <v>303</v>
      </c>
      <c r="C29" s="657"/>
      <c r="D29" s="657"/>
      <c r="E29" s="657"/>
      <c r="F29" s="657"/>
      <c r="G29" s="657"/>
      <c r="H29" s="657"/>
      <c r="I29" s="657"/>
      <c r="J29" s="657"/>
      <c r="K29" s="657"/>
      <c r="L29" s="657"/>
      <c r="M29" s="657"/>
      <c r="N29" s="657"/>
      <c r="O29" s="657"/>
      <c r="P29" s="657"/>
      <c r="Q29" s="658"/>
      <c r="R29" s="659">
        <v>451782</v>
      </c>
      <c r="S29" s="660"/>
      <c r="T29" s="660"/>
      <c r="U29" s="660"/>
      <c r="V29" s="660"/>
      <c r="W29" s="660"/>
      <c r="X29" s="660"/>
      <c r="Y29" s="661"/>
      <c r="Z29" s="662">
        <v>6.6</v>
      </c>
      <c r="AA29" s="662"/>
      <c r="AB29" s="662"/>
      <c r="AC29" s="662"/>
      <c r="AD29" s="663" t="s">
        <v>242</v>
      </c>
      <c r="AE29" s="663"/>
      <c r="AF29" s="663"/>
      <c r="AG29" s="663"/>
      <c r="AH29" s="663"/>
      <c r="AI29" s="663"/>
      <c r="AJ29" s="663"/>
      <c r="AK29" s="663"/>
      <c r="AL29" s="664" t="s">
        <v>242</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307</v>
      </c>
      <c r="CG29" s="675"/>
      <c r="CH29" s="675"/>
      <c r="CI29" s="675"/>
      <c r="CJ29" s="675"/>
      <c r="CK29" s="675"/>
      <c r="CL29" s="675"/>
      <c r="CM29" s="675"/>
      <c r="CN29" s="675"/>
      <c r="CO29" s="675"/>
      <c r="CP29" s="675"/>
      <c r="CQ29" s="676"/>
      <c r="CR29" s="659">
        <v>925771</v>
      </c>
      <c r="CS29" s="695"/>
      <c r="CT29" s="695"/>
      <c r="CU29" s="695"/>
      <c r="CV29" s="695"/>
      <c r="CW29" s="695"/>
      <c r="CX29" s="695"/>
      <c r="CY29" s="696"/>
      <c r="CZ29" s="664">
        <v>13.8</v>
      </c>
      <c r="DA29" s="693"/>
      <c r="DB29" s="693"/>
      <c r="DC29" s="697"/>
      <c r="DD29" s="668">
        <v>900449</v>
      </c>
      <c r="DE29" s="695"/>
      <c r="DF29" s="695"/>
      <c r="DG29" s="695"/>
      <c r="DH29" s="695"/>
      <c r="DI29" s="695"/>
      <c r="DJ29" s="695"/>
      <c r="DK29" s="696"/>
      <c r="DL29" s="668">
        <v>900449</v>
      </c>
      <c r="DM29" s="695"/>
      <c r="DN29" s="695"/>
      <c r="DO29" s="695"/>
      <c r="DP29" s="695"/>
      <c r="DQ29" s="695"/>
      <c r="DR29" s="695"/>
      <c r="DS29" s="695"/>
      <c r="DT29" s="695"/>
      <c r="DU29" s="695"/>
      <c r="DV29" s="696"/>
      <c r="DW29" s="664">
        <v>21.1</v>
      </c>
      <c r="DX29" s="693"/>
      <c r="DY29" s="693"/>
      <c r="DZ29" s="693"/>
      <c r="EA29" s="693"/>
      <c r="EB29" s="693"/>
      <c r="EC29" s="694"/>
    </row>
    <row r="30" spans="2:133" ht="11.25" customHeight="1" x14ac:dyDescent="0.15">
      <c r="B30" s="656" t="s">
        <v>308</v>
      </c>
      <c r="C30" s="657"/>
      <c r="D30" s="657"/>
      <c r="E30" s="657"/>
      <c r="F30" s="657"/>
      <c r="G30" s="657"/>
      <c r="H30" s="657"/>
      <c r="I30" s="657"/>
      <c r="J30" s="657"/>
      <c r="K30" s="657"/>
      <c r="L30" s="657"/>
      <c r="M30" s="657"/>
      <c r="N30" s="657"/>
      <c r="O30" s="657"/>
      <c r="P30" s="657"/>
      <c r="Q30" s="658"/>
      <c r="R30" s="659">
        <v>24634</v>
      </c>
      <c r="S30" s="660"/>
      <c r="T30" s="660"/>
      <c r="U30" s="660"/>
      <c r="V30" s="660"/>
      <c r="W30" s="660"/>
      <c r="X30" s="660"/>
      <c r="Y30" s="661"/>
      <c r="Z30" s="662">
        <v>0.4</v>
      </c>
      <c r="AA30" s="662"/>
      <c r="AB30" s="662"/>
      <c r="AC30" s="662"/>
      <c r="AD30" s="663">
        <v>15691</v>
      </c>
      <c r="AE30" s="663"/>
      <c r="AF30" s="663"/>
      <c r="AG30" s="663"/>
      <c r="AH30" s="663"/>
      <c r="AI30" s="663"/>
      <c r="AJ30" s="663"/>
      <c r="AK30" s="663"/>
      <c r="AL30" s="664">
        <v>0.4</v>
      </c>
      <c r="AM30" s="665"/>
      <c r="AN30" s="665"/>
      <c r="AO30" s="666"/>
      <c r="AP30" s="707" t="s">
        <v>309</v>
      </c>
      <c r="AQ30" s="708"/>
      <c r="AR30" s="708"/>
      <c r="AS30" s="708"/>
      <c r="AT30" s="713" t="s">
        <v>310</v>
      </c>
      <c r="AU30" s="210"/>
      <c r="AV30" s="210"/>
      <c r="AW30" s="210"/>
      <c r="AX30" s="645" t="s">
        <v>185</v>
      </c>
      <c r="AY30" s="646"/>
      <c r="AZ30" s="646"/>
      <c r="BA30" s="646"/>
      <c r="BB30" s="646"/>
      <c r="BC30" s="646"/>
      <c r="BD30" s="646"/>
      <c r="BE30" s="646"/>
      <c r="BF30" s="647"/>
      <c r="BG30" s="719">
        <v>98.5</v>
      </c>
      <c r="BH30" s="720"/>
      <c r="BI30" s="720"/>
      <c r="BJ30" s="720"/>
      <c r="BK30" s="720"/>
      <c r="BL30" s="720"/>
      <c r="BM30" s="654">
        <v>91.1</v>
      </c>
      <c r="BN30" s="720"/>
      <c r="BO30" s="720"/>
      <c r="BP30" s="720"/>
      <c r="BQ30" s="721"/>
      <c r="BR30" s="719">
        <v>98.3</v>
      </c>
      <c r="BS30" s="720"/>
      <c r="BT30" s="720"/>
      <c r="BU30" s="720"/>
      <c r="BV30" s="720"/>
      <c r="BW30" s="720"/>
      <c r="BX30" s="654">
        <v>89.7</v>
      </c>
      <c r="BY30" s="720"/>
      <c r="BZ30" s="720"/>
      <c r="CA30" s="720"/>
      <c r="CB30" s="721"/>
      <c r="CD30" s="724"/>
      <c r="CE30" s="725"/>
      <c r="CF30" s="674" t="s">
        <v>311</v>
      </c>
      <c r="CG30" s="675"/>
      <c r="CH30" s="675"/>
      <c r="CI30" s="675"/>
      <c r="CJ30" s="675"/>
      <c r="CK30" s="675"/>
      <c r="CL30" s="675"/>
      <c r="CM30" s="675"/>
      <c r="CN30" s="675"/>
      <c r="CO30" s="675"/>
      <c r="CP30" s="675"/>
      <c r="CQ30" s="676"/>
      <c r="CR30" s="659">
        <v>820803</v>
      </c>
      <c r="CS30" s="660"/>
      <c r="CT30" s="660"/>
      <c r="CU30" s="660"/>
      <c r="CV30" s="660"/>
      <c r="CW30" s="660"/>
      <c r="CX30" s="660"/>
      <c r="CY30" s="661"/>
      <c r="CZ30" s="664">
        <v>12.2</v>
      </c>
      <c r="DA30" s="693"/>
      <c r="DB30" s="693"/>
      <c r="DC30" s="697"/>
      <c r="DD30" s="668">
        <v>795481</v>
      </c>
      <c r="DE30" s="660"/>
      <c r="DF30" s="660"/>
      <c r="DG30" s="660"/>
      <c r="DH30" s="660"/>
      <c r="DI30" s="660"/>
      <c r="DJ30" s="660"/>
      <c r="DK30" s="661"/>
      <c r="DL30" s="668">
        <v>795481</v>
      </c>
      <c r="DM30" s="660"/>
      <c r="DN30" s="660"/>
      <c r="DO30" s="660"/>
      <c r="DP30" s="660"/>
      <c r="DQ30" s="660"/>
      <c r="DR30" s="660"/>
      <c r="DS30" s="660"/>
      <c r="DT30" s="660"/>
      <c r="DU30" s="660"/>
      <c r="DV30" s="661"/>
      <c r="DW30" s="664">
        <v>18.600000000000001</v>
      </c>
      <c r="DX30" s="693"/>
      <c r="DY30" s="693"/>
      <c r="DZ30" s="693"/>
      <c r="EA30" s="693"/>
      <c r="EB30" s="693"/>
      <c r="EC30" s="694"/>
    </row>
    <row r="31" spans="2:133" ht="11.25" customHeight="1" x14ac:dyDescent="0.15">
      <c r="B31" s="656" t="s">
        <v>312</v>
      </c>
      <c r="C31" s="657"/>
      <c r="D31" s="657"/>
      <c r="E31" s="657"/>
      <c r="F31" s="657"/>
      <c r="G31" s="657"/>
      <c r="H31" s="657"/>
      <c r="I31" s="657"/>
      <c r="J31" s="657"/>
      <c r="K31" s="657"/>
      <c r="L31" s="657"/>
      <c r="M31" s="657"/>
      <c r="N31" s="657"/>
      <c r="O31" s="657"/>
      <c r="P31" s="657"/>
      <c r="Q31" s="658"/>
      <c r="R31" s="659">
        <v>152290</v>
      </c>
      <c r="S31" s="660"/>
      <c r="T31" s="660"/>
      <c r="U31" s="660"/>
      <c r="V31" s="660"/>
      <c r="W31" s="660"/>
      <c r="X31" s="660"/>
      <c r="Y31" s="661"/>
      <c r="Z31" s="662">
        <v>2.2000000000000002</v>
      </c>
      <c r="AA31" s="662"/>
      <c r="AB31" s="662"/>
      <c r="AC31" s="662"/>
      <c r="AD31" s="663" t="s">
        <v>242</v>
      </c>
      <c r="AE31" s="663"/>
      <c r="AF31" s="663"/>
      <c r="AG31" s="663"/>
      <c r="AH31" s="663"/>
      <c r="AI31" s="663"/>
      <c r="AJ31" s="663"/>
      <c r="AK31" s="663"/>
      <c r="AL31" s="664" t="s">
        <v>124</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16">
        <v>98.8</v>
      </c>
      <c r="BH31" s="695"/>
      <c r="BI31" s="695"/>
      <c r="BJ31" s="695"/>
      <c r="BK31" s="695"/>
      <c r="BL31" s="695"/>
      <c r="BM31" s="665">
        <v>92.9</v>
      </c>
      <c r="BN31" s="717"/>
      <c r="BO31" s="717"/>
      <c r="BP31" s="717"/>
      <c r="BQ31" s="718"/>
      <c r="BR31" s="716">
        <v>98.5</v>
      </c>
      <c r="BS31" s="695"/>
      <c r="BT31" s="695"/>
      <c r="BU31" s="695"/>
      <c r="BV31" s="695"/>
      <c r="BW31" s="695"/>
      <c r="BX31" s="665">
        <v>91.1</v>
      </c>
      <c r="BY31" s="717"/>
      <c r="BZ31" s="717"/>
      <c r="CA31" s="717"/>
      <c r="CB31" s="718"/>
      <c r="CD31" s="724"/>
      <c r="CE31" s="725"/>
      <c r="CF31" s="674" t="s">
        <v>315</v>
      </c>
      <c r="CG31" s="675"/>
      <c r="CH31" s="675"/>
      <c r="CI31" s="675"/>
      <c r="CJ31" s="675"/>
      <c r="CK31" s="675"/>
      <c r="CL31" s="675"/>
      <c r="CM31" s="675"/>
      <c r="CN31" s="675"/>
      <c r="CO31" s="675"/>
      <c r="CP31" s="675"/>
      <c r="CQ31" s="676"/>
      <c r="CR31" s="659">
        <v>104968</v>
      </c>
      <c r="CS31" s="695"/>
      <c r="CT31" s="695"/>
      <c r="CU31" s="695"/>
      <c r="CV31" s="695"/>
      <c r="CW31" s="695"/>
      <c r="CX31" s="695"/>
      <c r="CY31" s="696"/>
      <c r="CZ31" s="664">
        <v>1.6</v>
      </c>
      <c r="DA31" s="693"/>
      <c r="DB31" s="693"/>
      <c r="DC31" s="697"/>
      <c r="DD31" s="668">
        <v>104968</v>
      </c>
      <c r="DE31" s="695"/>
      <c r="DF31" s="695"/>
      <c r="DG31" s="695"/>
      <c r="DH31" s="695"/>
      <c r="DI31" s="695"/>
      <c r="DJ31" s="695"/>
      <c r="DK31" s="696"/>
      <c r="DL31" s="668">
        <v>104968</v>
      </c>
      <c r="DM31" s="695"/>
      <c r="DN31" s="695"/>
      <c r="DO31" s="695"/>
      <c r="DP31" s="695"/>
      <c r="DQ31" s="695"/>
      <c r="DR31" s="695"/>
      <c r="DS31" s="695"/>
      <c r="DT31" s="695"/>
      <c r="DU31" s="695"/>
      <c r="DV31" s="696"/>
      <c r="DW31" s="664">
        <v>2.5</v>
      </c>
      <c r="DX31" s="693"/>
      <c r="DY31" s="693"/>
      <c r="DZ31" s="693"/>
      <c r="EA31" s="693"/>
      <c r="EB31" s="693"/>
      <c r="EC31" s="694"/>
    </row>
    <row r="32" spans="2:133" ht="11.25" customHeight="1" x14ac:dyDescent="0.15">
      <c r="B32" s="656" t="s">
        <v>316</v>
      </c>
      <c r="C32" s="657"/>
      <c r="D32" s="657"/>
      <c r="E32" s="657"/>
      <c r="F32" s="657"/>
      <c r="G32" s="657"/>
      <c r="H32" s="657"/>
      <c r="I32" s="657"/>
      <c r="J32" s="657"/>
      <c r="K32" s="657"/>
      <c r="L32" s="657"/>
      <c r="M32" s="657"/>
      <c r="N32" s="657"/>
      <c r="O32" s="657"/>
      <c r="P32" s="657"/>
      <c r="Q32" s="658"/>
      <c r="R32" s="659">
        <v>288058</v>
      </c>
      <c r="S32" s="660"/>
      <c r="T32" s="660"/>
      <c r="U32" s="660"/>
      <c r="V32" s="660"/>
      <c r="W32" s="660"/>
      <c r="X32" s="660"/>
      <c r="Y32" s="661"/>
      <c r="Z32" s="662">
        <v>4.2</v>
      </c>
      <c r="AA32" s="662"/>
      <c r="AB32" s="662"/>
      <c r="AC32" s="662"/>
      <c r="AD32" s="663" t="s">
        <v>124</v>
      </c>
      <c r="AE32" s="663"/>
      <c r="AF32" s="663"/>
      <c r="AG32" s="663"/>
      <c r="AH32" s="663"/>
      <c r="AI32" s="663"/>
      <c r="AJ32" s="663"/>
      <c r="AK32" s="663"/>
      <c r="AL32" s="664" t="s">
        <v>242</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98</v>
      </c>
      <c r="BH32" s="729"/>
      <c r="BI32" s="729"/>
      <c r="BJ32" s="729"/>
      <c r="BK32" s="729"/>
      <c r="BL32" s="729"/>
      <c r="BM32" s="730">
        <v>87.5</v>
      </c>
      <c r="BN32" s="729"/>
      <c r="BO32" s="729"/>
      <c r="BP32" s="729"/>
      <c r="BQ32" s="731"/>
      <c r="BR32" s="728">
        <v>97.7</v>
      </c>
      <c r="BS32" s="729"/>
      <c r="BT32" s="729"/>
      <c r="BU32" s="729"/>
      <c r="BV32" s="729"/>
      <c r="BW32" s="729"/>
      <c r="BX32" s="730">
        <v>86.1</v>
      </c>
      <c r="BY32" s="729"/>
      <c r="BZ32" s="729"/>
      <c r="CA32" s="729"/>
      <c r="CB32" s="731"/>
      <c r="CD32" s="726"/>
      <c r="CE32" s="727"/>
      <c r="CF32" s="674" t="s">
        <v>318</v>
      </c>
      <c r="CG32" s="675"/>
      <c r="CH32" s="675"/>
      <c r="CI32" s="675"/>
      <c r="CJ32" s="675"/>
      <c r="CK32" s="675"/>
      <c r="CL32" s="675"/>
      <c r="CM32" s="675"/>
      <c r="CN32" s="675"/>
      <c r="CO32" s="675"/>
      <c r="CP32" s="675"/>
      <c r="CQ32" s="676"/>
      <c r="CR32" s="659">
        <v>1455</v>
      </c>
      <c r="CS32" s="660"/>
      <c r="CT32" s="660"/>
      <c r="CU32" s="660"/>
      <c r="CV32" s="660"/>
      <c r="CW32" s="660"/>
      <c r="CX32" s="660"/>
      <c r="CY32" s="661"/>
      <c r="CZ32" s="664">
        <v>0</v>
      </c>
      <c r="DA32" s="693"/>
      <c r="DB32" s="693"/>
      <c r="DC32" s="697"/>
      <c r="DD32" s="668">
        <v>1455</v>
      </c>
      <c r="DE32" s="660"/>
      <c r="DF32" s="660"/>
      <c r="DG32" s="660"/>
      <c r="DH32" s="660"/>
      <c r="DI32" s="660"/>
      <c r="DJ32" s="660"/>
      <c r="DK32" s="661"/>
      <c r="DL32" s="668">
        <v>1455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319</v>
      </c>
      <c r="C33" s="657"/>
      <c r="D33" s="657"/>
      <c r="E33" s="657"/>
      <c r="F33" s="657"/>
      <c r="G33" s="657"/>
      <c r="H33" s="657"/>
      <c r="I33" s="657"/>
      <c r="J33" s="657"/>
      <c r="K33" s="657"/>
      <c r="L33" s="657"/>
      <c r="M33" s="657"/>
      <c r="N33" s="657"/>
      <c r="O33" s="657"/>
      <c r="P33" s="657"/>
      <c r="Q33" s="658"/>
      <c r="R33" s="659">
        <v>46791</v>
      </c>
      <c r="S33" s="660"/>
      <c r="T33" s="660"/>
      <c r="U33" s="660"/>
      <c r="V33" s="660"/>
      <c r="W33" s="660"/>
      <c r="X33" s="660"/>
      <c r="Y33" s="661"/>
      <c r="Z33" s="662">
        <v>0.7</v>
      </c>
      <c r="AA33" s="662"/>
      <c r="AB33" s="662"/>
      <c r="AC33" s="662"/>
      <c r="AD33" s="663" t="s">
        <v>242</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3409579</v>
      </c>
      <c r="CS33" s="695"/>
      <c r="CT33" s="695"/>
      <c r="CU33" s="695"/>
      <c r="CV33" s="695"/>
      <c r="CW33" s="695"/>
      <c r="CX33" s="695"/>
      <c r="CY33" s="696"/>
      <c r="CZ33" s="664">
        <v>50.7</v>
      </c>
      <c r="DA33" s="693"/>
      <c r="DB33" s="693"/>
      <c r="DC33" s="697"/>
      <c r="DD33" s="668">
        <v>2546200</v>
      </c>
      <c r="DE33" s="695"/>
      <c r="DF33" s="695"/>
      <c r="DG33" s="695"/>
      <c r="DH33" s="695"/>
      <c r="DI33" s="695"/>
      <c r="DJ33" s="695"/>
      <c r="DK33" s="696"/>
      <c r="DL33" s="668">
        <v>1854016</v>
      </c>
      <c r="DM33" s="695"/>
      <c r="DN33" s="695"/>
      <c r="DO33" s="695"/>
      <c r="DP33" s="695"/>
      <c r="DQ33" s="695"/>
      <c r="DR33" s="695"/>
      <c r="DS33" s="695"/>
      <c r="DT33" s="695"/>
      <c r="DU33" s="695"/>
      <c r="DV33" s="696"/>
      <c r="DW33" s="664">
        <v>43.4</v>
      </c>
      <c r="DX33" s="693"/>
      <c r="DY33" s="693"/>
      <c r="DZ33" s="693"/>
      <c r="EA33" s="693"/>
      <c r="EB33" s="693"/>
      <c r="EC33" s="694"/>
    </row>
    <row r="34" spans="2:133" ht="11.25" customHeight="1" x14ac:dyDescent="0.15">
      <c r="B34" s="656" t="s">
        <v>321</v>
      </c>
      <c r="C34" s="657"/>
      <c r="D34" s="657"/>
      <c r="E34" s="657"/>
      <c r="F34" s="657"/>
      <c r="G34" s="657"/>
      <c r="H34" s="657"/>
      <c r="I34" s="657"/>
      <c r="J34" s="657"/>
      <c r="K34" s="657"/>
      <c r="L34" s="657"/>
      <c r="M34" s="657"/>
      <c r="N34" s="657"/>
      <c r="O34" s="657"/>
      <c r="P34" s="657"/>
      <c r="Q34" s="658"/>
      <c r="R34" s="659">
        <v>67675</v>
      </c>
      <c r="S34" s="660"/>
      <c r="T34" s="660"/>
      <c r="U34" s="660"/>
      <c r="V34" s="660"/>
      <c r="W34" s="660"/>
      <c r="X34" s="660"/>
      <c r="Y34" s="661"/>
      <c r="Z34" s="662">
        <v>1</v>
      </c>
      <c r="AA34" s="662"/>
      <c r="AB34" s="662"/>
      <c r="AC34" s="662"/>
      <c r="AD34" s="663">
        <v>4233</v>
      </c>
      <c r="AE34" s="663"/>
      <c r="AF34" s="663"/>
      <c r="AG34" s="663"/>
      <c r="AH34" s="663"/>
      <c r="AI34" s="663"/>
      <c r="AJ34" s="663"/>
      <c r="AK34" s="663"/>
      <c r="AL34" s="664">
        <v>0.1</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793910</v>
      </c>
      <c r="CS34" s="660"/>
      <c r="CT34" s="660"/>
      <c r="CU34" s="660"/>
      <c r="CV34" s="660"/>
      <c r="CW34" s="660"/>
      <c r="CX34" s="660"/>
      <c r="CY34" s="661"/>
      <c r="CZ34" s="664">
        <v>11.8</v>
      </c>
      <c r="DA34" s="693"/>
      <c r="DB34" s="693"/>
      <c r="DC34" s="697"/>
      <c r="DD34" s="668">
        <v>517228</v>
      </c>
      <c r="DE34" s="660"/>
      <c r="DF34" s="660"/>
      <c r="DG34" s="660"/>
      <c r="DH34" s="660"/>
      <c r="DI34" s="660"/>
      <c r="DJ34" s="660"/>
      <c r="DK34" s="661"/>
      <c r="DL34" s="668">
        <v>340963</v>
      </c>
      <c r="DM34" s="660"/>
      <c r="DN34" s="660"/>
      <c r="DO34" s="660"/>
      <c r="DP34" s="660"/>
      <c r="DQ34" s="660"/>
      <c r="DR34" s="660"/>
      <c r="DS34" s="660"/>
      <c r="DT34" s="660"/>
      <c r="DU34" s="660"/>
      <c r="DV34" s="661"/>
      <c r="DW34" s="664">
        <v>8</v>
      </c>
      <c r="DX34" s="693"/>
      <c r="DY34" s="693"/>
      <c r="DZ34" s="693"/>
      <c r="EA34" s="693"/>
      <c r="EB34" s="693"/>
      <c r="EC34" s="694"/>
    </row>
    <row r="35" spans="2:133" ht="11.25" customHeight="1" x14ac:dyDescent="0.15">
      <c r="B35" s="656" t="s">
        <v>325</v>
      </c>
      <c r="C35" s="657"/>
      <c r="D35" s="657"/>
      <c r="E35" s="657"/>
      <c r="F35" s="657"/>
      <c r="G35" s="657"/>
      <c r="H35" s="657"/>
      <c r="I35" s="657"/>
      <c r="J35" s="657"/>
      <c r="K35" s="657"/>
      <c r="L35" s="657"/>
      <c r="M35" s="657"/>
      <c r="N35" s="657"/>
      <c r="O35" s="657"/>
      <c r="P35" s="657"/>
      <c r="Q35" s="658"/>
      <c r="R35" s="659">
        <v>523600</v>
      </c>
      <c r="S35" s="660"/>
      <c r="T35" s="660"/>
      <c r="U35" s="660"/>
      <c r="V35" s="660"/>
      <c r="W35" s="660"/>
      <c r="X35" s="660"/>
      <c r="Y35" s="661"/>
      <c r="Z35" s="662">
        <v>7.7</v>
      </c>
      <c r="AA35" s="662"/>
      <c r="AB35" s="662"/>
      <c r="AC35" s="662"/>
      <c r="AD35" s="663" t="s">
        <v>242</v>
      </c>
      <c r="AE35" s="663"/>
      <c r="AF35" s="663"/>
      <c r="AG35" s="663"/>
      <c r="AH35" s="663"/>
      <c r="AI35" s="663"/>
      <c r="AJ35" s="663"/>
      <c r="AK35" s="663"/>
      <c r="AL35" s="664" t="s">
        <v>242</v>
      </c>
      <c r="AM35" s="665"/>
      <c r="AN35" s="665"/>
      <c r="AO35" s="666"/>
      <c r="AP35" s="214"/>
      <c r="AQ35" s="732" t="s">
        <v>326</v>
      </c>
      <c r="AR35" s="733"/>
      <c r="AS35" s="733"/>
      <c r="AT35" s="733"/>
      <c r="AU35" s="733"/>
      <c r="AV35" s="733"/>
      <c r="AW35" s="733"/>
      <c r="AX35" s="733"/>
      <c r="AY35" s="734"/>
      <c r="AZ35" s="648">
        <v>1198851</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71546</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160203</v>
      </c>
      <c r="CS35" s="695"/>
      <c r="CT35" s="695"/>
      <c r="CU35" s="695"/>
      <c r="CV35" s="695"/>
      <c r="CW35" s="695"/>
      <c r="CX35" s="695"/>
      <c r="CY35" s="696"/>
      <c r="CZ35" s="664">
        <v>2.4</v>
      </c>
      <c r="DA35" s="693"/>
      <c r="DB35" s="693"/>
      <c r="DC35" s="697"/>
      <c r="DD35" s="668">
        <v>140721</v>
      </c>
      <c r="DE35" s="695"/>
      <c r="DF35" s="695"/>
      <c r="DG35" s="695"/>
      <c r="DH35" s="695"/>
      <c r="DI35" s="695"/>
      <c r="DJ35" s="695"/>
      <c r="DK35" s="696"/>
      <c r="DL35" s="668">
        <v>97482</v>
      </c>
      <c r="DM35" s="695"/>
      <c r="DN35" s="695"/>
      <c r="DO35" s="695"/>
      <c r="DP35" s="695"/>
      <c r="DQ35" s="695"/>
      <c r="DR35" s="695"/>
      <c r="DS35" s="695"/>
      <c r="DT35" s="695"/>
      <c r="DU35" s="695"/>
      <c r="DV35" s="696"/>
      <c r="DW35" s="664">
        <v>2.2999999999999998</v>
      </c>
      <c r="DX35" s="693"/>
      <c r="DY35" s="693"/>
      <c r="DZ35" s="693"/>
      <c r="EA35" s="693"/>
      <c r="EB35" s="693"/>
      <c r="EC35" s="694"/>
    </row>
    <row r="36" spans="2:133" ht="11.25" customHeight="1" x14ac:dyDescent="0.15">
      <c r="B36" s="656" t="s">
        <v>329</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242</v>
      </c>
      <c r="AA36" s="662"/>
      <c r="AB36" s="662"/>
      <c r="AC36" s="662"/>
      <c r="AD36" s="663" t="s">
        <v>242</v>
      </c>
      <c r="AE36" s="663"/>
      <c r="AF36" s="663"/>
      <c r="AG36" s="663"/>
      <c r="AH36" s="663"/>
      <c r="AI36" s="663"/>
      <c r="AJ36" s="663"/>
      <c r="AK36" s="663"/>
      <c r="AL36" s="664" t="s">
        <v>170</v>
      </c>
      <c r="AM36" s="665"/>
      <c r="AN36" s="665"/>
      <c r="AO36" s="666"/>
      <c r="AQ36" s="736" t="s">
        <v>330</v>
      </c>
      <c r="AR36" s="737"/>
      <c r="AS36" s="737"/>
      <c r="AT36" s="737"/>
      <c r="AU36" s="737"/>
      <c r="AV36" s="737"/>
      <c r="AW36" s="737"/>
      <c r="AX36" s="737"/>
      <c r="AY36" s="738"/>
      <c r="AZ36" s="659">
        <v>301342</v>
      </c>
      <c r="BA36" s="660"/>
      <c r="BB36" s="660"/>
      <c r="BC36" s="660"/>
      <c r="BD36" s="695"/>
      <c r="BE36" s="695"/>
      <c r="BF36" s="718"/>
      <c r="BG36" s="674" t="s">
        <v>331</v>
      </c>
      <c r="BH36" s="675"/>
      <c r="BI36" s="675"/>
      <c r="BJ36" s="675"/>
      <c r="BK36" s="675"/>
      <c r="BL36" s="675"/>
      <c r="BM36" s="675"/>
      <c r="BN36" s="675"/>
      <c r="BO36" s="675"/>
      <c r="BP36" s="675"/>
      <c r="BQ36" s="675"/>
      <c r="BR36" s="675"/>
      <c r="BS36" s="675"/>
      <c r="BT36" s="675"/>
      <c r="BU36" s="676"/>
      <c r="BV36" s="659">
        <v>-42611</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1339077</v>
      </c>
      <c r="CS36" s="660"/>
      <c r="CT36" s="660"/>
      <c r="CU36" s="660"/>
      <c r="CV36" s="660"/>
      <c r="CW36" s="660"/>
      <c r="CX36" s="660"/>
      <c r="CY36" s="661"/>
      <c r="CZ36" s="664">
        <v>19.899999999999999</v>
      </c>
      <c r="DA36" s="693"/>
      <c r="DB36" s="693"/>
      <c r="DC36" s="697"/>
      <c r="DD36" s="668">
        <v>1048635</v>
      </c>
      <c r="DE36" s="660"/>
      <c r="DF36" s="660"/>
      <c r="DG36" s="660"/>
      <c r="DH36" s="660"/>
      <c r="DI36" s="660"/>
      <c r="DJ36" s="660"/>
      <c r="DK36" s="661"/>
      <c r="DL36" s="668">
        <v>892207</v>
      </c>
      <c r="DM36" s="660"/>
      <c r="DN36" s="660"/>
      <c r="DO36" s="660"/>
      <c r="DP36" s="660"/>
      <c r="DQ36" s="660"/>
      <c r="DR36" s="660"/>
      <c r="DS36" s="660"/>
      <c r="DT36" s="660"/>
      <c r="DU36" s="660"/>
      <c r="DV36" s="661"/>
      <c r="DW36" s="664">
        <v>20.9</v>
      </c>
      <c r="DX36" s="693"/>
      <c r="DY36" s="693"/>
      <c r="DZ36" s="693"/>
      <c r="EA36" s="693"/>
      <c r="EB36" s="693"/>
      <c r="EC36" s="694"/>
    </row>
    <row r="37" spans="2:133" ht="11.25" customHeight="1" x14ac:dyDescent="0.15">
      <c r="B37" s="656" t="s">
        <v>333</v>
      </c>
      <c r="C37" s="657"/>
      <c r="D37" s="657"/>
      <c r="E37" s="657"/>
      <c r="F37" s="657"/>
      <c r="G37" s="657"/>
      <c r="H37" s="657"/>
      <c r="I37" s="657"/>
      <c r="J37" s="657"/>
      <c r="K37" s="657"/>
      <c r="L37" s="657"/>
      <c r="M37" s="657"/>
      <c r="N37" s="657"/>
      <c r="O37" s="657"/>
      <c r="P37" s="657"/>
      <c r="Q37" s="658"/>
      <c r="R37" s="659">
        <v>166600</v>
      </c>
      <c r="S37" s="660"/>
      <c r="T37" s="660"/>
      <c r="U37" s="660"/>
      <c r="V37" s="660"/>
      <c r="W37" s="660"/>
      <c r="X37" s="660"/>
      <c r="Y37" s="661"/>
      <c r="Z37" s="662">
        <v>2.4</v>
      </c>
      <c r="AA37" s="662"/>
      <c r="AB37" s="662"/>
      <c r="AC37" s="662"/>
      <c r="AD37" s="663" t="s">
        <v>242</v>
      </c>
      <c r="AE37" s="663"/>
      <c r="AF37" s="663"/>
      <c r="AG37" s="663"/>
      <c r="AH37" s="663"/>
      <c r="AI37" s="663"/>
      <c r="AJ37" s="663"/>
      <c r="AK37" s="663"/>
      <c r="AL37" s="664" t="s">
        <v>124</v>
      </c>
      <c r="AM37" s="665"/>
      <c r="AN37" s="665"/>
      <c r="AO37" s="666"/>
      <c r="AQ37" s="736" t="s">
        <v>334</v>
      </c>
      <c r="AR37" s="737"/>
      <c r="AS37" s="737"/>
      <c r="AT37" s="737"/>
      <c r="AU37" s="737"/>
      <c r="AV37" s="737"/>
      <c r="AW37" s="737"/>
      <c r="AX37" s="737"/>
      <c r="AY37" s="738"/>
      <c r="AZ37" s="659">
        <v>238856</v>
      </c>
      <c r="BA37" s="660"/>
      <c r="BB37" s="660"/>
      <c r="BC37" s="660"/>
      <c r="BD37" s="695"/>
      <c r="BE37" s="695"/>
      <c r="BF37" s="718"/>
      <c r="BG37" s="674" t="s">
        <v>335</v>
      </c>
      <c r="BH37" s="675"/>
      <c r="BI37" s="675"/>
      <c r="BJ37" s="675"/>
      <c r="BK37" s="675"/>
      <c r="BL37" s="675"/>
      <c r="BM37" s="675"/>
      <c r="BN37" s="675"/>
      <c r="BO37" s="675"/>
      <c r="BP37" s="675"/>
      <c r="BQ37" s="675"/>
      <c r="BR37" s="675"/>
      <c r="BS37" s="675"/>
      <c r="BT37" s="675"/>
      <c r="BU37" s="676"/>
      <c r="BV37" s="659">
        <v>1993</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507402</v>
      </c>
      <c r="CS37" s="695"/>
      <c r="CT37" s="695"/>
      <c r="CU37" s="695"/>
      <c r="CV37" s="695"/>
      <c r="CW37" s="695"/>
      <c r="CX37" s="695"/>
      <c r="CY37" s="696"/>
      <c r="CZ37" s="664">
        <v>7.6</v>
      </c>
      <c r="DA37" s="693"/>
      <c r="DB37" s="693"/>
      <c r="DC37" s="697"/>
      <c r="DD37" s="668">
        <v>507402</v>
      </c>
      <c r="DE37" s="695"/>
      <c r="DF37" s="695"/>
      <c r="DG37" s="695"/>
      <c r="DH37" s="695"/>
      <c r="DI37" s="695"/>
      <c r="DJ37" s="695"/>
      <c r="DK37" s="696"/>
      <c r="DL37" s="668">
        <v>507402</v>
      </c>
      <c r="DM37" s="695"/>
      <c r="DN37" s="695"/>
      <c r="DO37" s="695"/>
      <c r="DP37" s="695"/>
      <c r="DQ37" s="695"/>
      <c r="DR37" s="695"/>
      <c r="DS37" s="695"/>
      <c r="DT37" s="695"/>
      <c r="DU37" s="695"/>
      <c r="DV37" s="696"/>
      <c r="DW37" s="664">
        <v>11.9</v>
      </c>
      <c r="DX37" s="693"/>
      <c r="DY37" s="693"/>
      <c r="DZ37" s="693"/>
      <c r="EA37" s="693"/>
      <c r="EB37" s="693"/>
      <c r="EC37" s="694"/>
    </row>
    <row r="38" spans="2:133" ht="11.25" customHeight="1" x14ac:dyDescent="0.15">
      <c r="B38" s="704" t="s">
        <v>337</v>
      </c>
      <c r="C38" s="705"/>
      <c r="D38" s="705"/>
      <c r="E38" s="705"/>
      <c r="F38" s="705"/>
      <c r="G38" s="705"/>
      <c r="H38" s="705"/>
      <c r="I38" s="705"/>
      <c r="J38" s="705"/>
      <c r="K38" s="705"/>
      <c r="L38" s="705"/>
      <c r="M38" s="705"/>
      <c r="N38" s="705"/>
      <c r="O38" s="705"/>
      <c r="P38" s="705"/>
      <c r="Q38" s="706"/>
      <c r="R38" s="739">
        <v>6810256</v>
      </c>
      <c r="S38" s="740"/>
      <c r="T38" s="740"/>
      <c r="U38" s="740"/>
      <c r="V38" s="740"/>
      <c r="W38" s="740"/>
      <c r="X38" s="740"/>
      <c r="Y38" s="741"/>
      <c r="Z38" s="742">
        <v>100</v>
      </c>
      <c r="AA38" s="742"/>
      <c r="AB38" s="742"/>
      <c r="AC38" s="742"/>
      <c r="AD38" s="743">
        <v>4106282</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v>73727</v>
      </c>
      <c r="BA38" s="660"/>
      <c r="BB38" s="660"/>
      <c r="BC38" s="660"/>
      <c r="BD38" s="695"/>
      <c r="BE38" s="695"/>
      <c r="BF38" s="718"/>
      <c r="BG38" s="674" t="s">
        <v>339</v>
      </c>
      <c r="BH38" s="675"/>
      <c r="BI38" s="675"/>
      <c r="BJ38" s="675"/>
      <c r="BK38" s="675"/>
      <c r="BL38" s="675"/>
      <c r="BM38" s="675"/>
      <c r="BN38" s="675"/>
      <c r="BO38" s="675"/>
      <c r="BP38" s="675"/>
      <c r="BQ38" s="675"/>
      <c r="BR38" s="675"/>
      <c r="BS38" s="675"/>
      <c r="BT38" s="675"/>
      <c r="BU38" s="676"/>
      <c r="BV38" s="659">
        <v>3464</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823782</v>
      </c>
      <c r="CS38" s="660"/>
      <c r="CT38" s="660"/>
      <c r="CU38" s="660"/>
      <c r="CV38" s="660"/>
      <c r="CW38" s="660"/>
      <c r="CX38" s="660"/>
      <c r="CY38" s="661"/>
      <c r="CZ38" s="664">
        <v>12.3</v>
      </c>
      <c r="DA38" s="693"/>
      <c r="DB38" s="693"/>
      <c r="DC38" s="697"/>
      <c r="DD38" s="668">
        <v>703684</v>
      </c>
      <c r="DE38" s="660"/>
      <c r="DF38" s="660"/>
      <c r="DG38" s="660"/>
      <c r="DH38" s="660"/>
      <c r="DI38" s="660"/>
      <c r="DJ38" s="660"/>
      <c r="DK38" s="661"/>
      <c r="DL38" s="668">
        <v>487839</v>
      </c>
      <c r="DM38" s="660"/>
      <c r="DN38" s="660"/>
      <c r="DO38" s="660"/>
      <c r="DP38" s="660"/>
      <c r="DQ38" s="660"/>
      <c r="DR38" s="660"/>
      <c r="DS38" s="660"/>
      <c r="DT38" s="660"/>
      <c r="DU38" s="660"/>
      <c r="DV38" s="661"/>
      <c r="DW38" s="664">
        <v>11.4</v>
      </c>
      <c r="DX38" s="693"/>
      <c r="DY38" s="693"/>
      <c r="DZ38" s="693"/>
      <c r="EA38" s="693"/>
      <c r="EB38" s="693"/>
      <c r="EC38" s="694"/>
    </row>
    <row r="39" spans="2:133" ht="11.25" customHeight="1" x14ac:dyDescent="0.15">
      <c r="AQ39" s="736" t="s">
        <v>341</v>
      </c>
      <c r="AR39" s="737"/>
      <c r="AS39" s="737"/>
      <c r="AT39" s="737"/>
      <c r="AU39" s="737"/>
      <c r="AV39" s="737"/>
      <c r="AW39" s="737"/>
      <c r="AX39" s="737"/>
      <c r="AY39" s="738"/>
      <c r="AZ39" s="659" t="s">
        <v>124</v>
      </c>
      <c r="BA39" s="660"/>
      <c r="BB39" s="660"/>
      <c r="BC39" s="660"/>
      <c r="BD39" s="695"/>
      <c r="BE39" s="695"/>
      <c r="BF39" s="718"/>
      <c r="BG39" s="750" t="s">
        <v>342</v>
      </c>
      <c r="BH39" s="751"/>
      <c r="BI39" s="751"/>
      <c r="BJ39" s="751"/>
      <c r="BK39" s="751"/>
      <c r="BL39" s="215"/>
      <c r="BM39" s="675" t="s">
        <v>343</v>
      </c>
      <c r="BN39" s="675"/>
      <c r="BO39" s="675"/>
      <c r="BP39" s="675"/>
      <c r="BQ39" s="675"/>
      <c r="BR39" s="675"/>
      <c r="BS39" s="675"/>
      <c r="BT39" s="675"/>
      <c r="BU39" s="676"/>
      <c r="BV39" s="659">
        <v>101</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254178</v>
      </c>
      <c r="CS39" s="695"/>
      <c r="CT39" s="695"/>
      <c r="CU39" s="695"/>
      <c r="CV39" s="695"/>
      <c r="CW39" s="695"/>
      <c r="CX39" s="695"/>
      <c r="CY39" s="696"/>
      <c r="CZ39" s="664">
        <v>3.8</v>
      </c>
      <c r="DA39" s="693"/>
      <c r="DB39" s="693"/>
      <c r="DC39" s="697"/>
      <c r="DD39" s="668">
        <v>100002</v>
      </c>
      <c r="DE39" s="695"/>
      <c r="DF39" s="695"/>
      <c r="DG39" s="695"/>
      <c r="DH39" s="695"/>
      <c r="DI39" s="695"/>
      <c r="DJ39" s="695"/>
      <c r="DK39" s="696"/>
      <c r="DL39" s="668" t="s">
        <v>124</v>
      </c>
      <c r="DM39" s="695"/>
      <c r="DN39" s="695"/>
      <c r="DO39" s="695"/>
      <c r="DP39" s="695"/>
      <c r="DQ39" s="695"/>
      <c r="DR39" s="695"/>
      <c r="DS39" s="695"/>
      <c r="DT39" s="695"/>
      <c r="DU39" s="695"/>
      <c r="DV39" s="696"/>
      <c r="DW39" s="664" t="s">
        <v>242</v>
      </c>
      <c r="DX39" s="693"/>
      <c r="DY39" s="693"/>
      <c r="DZ39" s="693"/>
      <c r="EA39" s="693"/>
      <c r="EB39" s="693"/>
      <c r="EC39" s="694"/>
    </row>
    <row r="40" spans="2:133" ht="11.25" customHeight="1" x14ac:dyDescent="0.15">
      <c r="AQ40" s="736" t="s">
        <v>345</v>
      </c>
      <c r="AR40" s="737"/>
      <c r="AS40" s="737"/>
      <c r="AT40" s="737"/>
      <c r="AU40" s="737"/>
      <c r="AV40" s="737"/>
      <c r="AW40" s="737"/>
      <c r="AX40" s="737"/>
      <c r="AY40" s="738"/>
      <c r="AZ40" s="659">
        <v>169808</v>
      </c>
      <c r="BA40" s="660"/>
      <c r="BB40" s="660"/>
      <c r="BC40" s="660"/>
      <c r="BD40" s="695"/>
      <c r="BE40" s="695"/>
      <c r="BF40" s="718"/>
      <c r="BG40" s="750"/>
      <c r="BH40" s="751"/>
      <c r="BI40" s="751"/>
      <c r="BJ40" s="751"/>
      <c r="BK40" s="751"/>
      <c r="BL40" s="215"/>
      <c r="BM40" s="675" t="s">
        <v>346</v>
      </c>
      <c r="BN40" s="675"/>
      <c r="BO40" s="675"/>
      <c r="BP40" s="675"/>
      <c r="BQ40" s="675"/>
      <c r="BR40" s="675"/>
      <c r="BS40" s="675"/>
      <c r="BT40" s="675"/>
      <c r="BU40" s="676"/>
      <c r="BV40" s="659">
        <v>148</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v>38429</v>
      </c>
      <c r="CS40" s="660"/>
      <c r="CT40" s="660"/>
      <c r="CU40" s="660"/>
      <c r="CV40" s="660"/>
      <c r="CW40" s="660"/>
      <c r="CX40" s="660"/>
      <c r="CY40" s="661"/>
      <c r="CZ40" s="664">
        <v>0.6</v>
      </c>
      <c r="DA40" s="693"/>
      <c r="DB40" s="693"/>
      <c r="DC40" s="697"/>
      <c r="DD40" s="668">
        <v>35930</v>
      </c>
      <c r="DE40" s="660"/>
      <c r="DF40" s="660"/>
      <c r="DG40" s="660"/>
      <c r="DH40" s="660"/>
      <c r="DI40" s="660"/>
      <c r="DJ40" s="660"/>
      <c r="DK40" s="661"/>
      <c r="DL40" s="668">
        <v>35525</v>
      </c>
      <c r="DM40" s="660"/>
      <c r="DN40" s="660"/>
      <c r="DO40" s="660"/>
      <c r="DP40" s="660"/>
      <c r="DQ40" s="660"/>
      <c r="DR40" s="660"/>
      <c r="DS40" s="660"/>
      <c r="DT40" s="660"/>
      <c r="DU40" s="660"/>
      <c r="DV40" s="661"/>
      <c r="DW40" s="664">
        <v>0.8</v>
      </c>
      <c r="DX40" s="693"/>
      <c r="DY40" s="693"/>
      <c r="DZ40" s="693"/>
      <c r="EA40" s="693"/>
      <c r="EB40" s="693"/>
      <c r="EC40" s="694"/>
    </row>
    <row r="41" spans="2:133" ht="11.25" customHeight="1" x14ac:dyDescent="0.15">
      <c r="AQ41" s="746" t="s">
        <v>348</v>
      </c>
      <c r="AR41" s="747"/>
      <c r="AS41" s="747"/>
      <c r="AT41" s="747"/>
      <c r="AU41" s="747"/>
      <c r="AV41" s="747"/>
      <c r="AW41" s="747"/>
      <c r="AX41" s="747"/>
      <c r="AY41" s="748"/>
      <c r="AZ41" s="739">
        <v>415118</v>
      </c>
      <c r="BA41" s="740"/>
      <c r="BB41" s="740"/>
      <c r="BC41" s="740"/>
      <c r="BD41" s="729"/>
      <c r="BE41" s="729"/>
      <c r="BF41" s="731"/>
      <c r="BG41" s="752"/>
      <c r="BH41" s="753"/>
      <c r="BI41" s="753"/>
      <c r="BJ41" s="753"/>
      <c r="BK41" s="753"/>
      <c r="BL41" s="216"/>
      <c r="BM41" s="684" t="s">
        <v>349</v>
      </c>
      <c r="BN41" s="684"/>
      <c r="BO41" s="684"/>
      <c r="BP41" s="684"/>
      <c r="BQ41" s="684"/>
      <c r="BR41" s="684"/>
      <c r="BS41" s="684"/>
      <c r="BT41" s="684"/>
      <c r="BU41" s="685"/>
      <c r="BV41" s="739">
        <v>306</v>
      </c>
      <c r="BW41" s="740"/>
      <c r="BX41" s="740"/>
      <c r="BY41" s="740"/>
      <c r="BZ41" s="740"/>
      <c r="CA41" s="740"/>
      <c r="CB41" s="749"/>
      <c r="CD41" s="674" t="s">
        <v>350</v>
      </c>
      <c r="CE41" s="675"/>
      <c r="CF41" s="675"/>
      <c r="CG41" s="675"/>
      <c r="CH41" s="675"/>
      <c r="CI41" s="675"/>
      <c r="CJ41" s="675"/>
      <c r="CK41" s="675"/>
      <c r="CL41" s="675"/>
      <c r="CM41" s="675"/>
      <c r="CN41" s="675"/>
      <c r="CO41" s="675"/>
      <c r="CP41" s="675"/>
      <c r="CQ41" s="676"/>
      <c r="CR41" s="659" t="s">
        <v>242</v>
      </c>
      <c r="CS41" s="695"/>
      <c r="CT41" s="695"/>
      <c r="CU41" s="695"/>
      <c r="CV41" s="695"/>
      <c r="CW41" s="695"/>
      <c r="CX41" s="695"/>
      <c r="CY41" s="696"/>
      <c r="CZ41" s="664" t="s">
        <v>242</v>
      </c>
      <c r="DA41" s="693"/>
      <c r="DB41" s="693"/>
      <c r="DC41" s="697"/>
      <c r="DD41" s="668" t="s">
        <v>242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352</v>
      </c>
      <c r="CE42" s="657"/>
      <c r="CF42" s="657"/>
      <c r="CG42" s="657"/>
      <c r="CH42" s="657"/>
      <c r="CI42" s="657"/>
      <c r="CJ42" s="657"/>
      <c r="CK42" s="657"/>
      <c r="CL42" s="657"/>
      <c r="CM42" s="657"/>
      <c r="CN42" s="657"/>
      <c r="CO42" s="657"/>
      <c r="CP42" s="657"/>
      <c r="CQ42" s="658"/>
      <c r="CR42" s="659">
        <v>365875</v>
      </c>
      <c r="CS42" s="660"/>
      <c r="CT42" s="660"/>
      <c r="CU42" s="660"/>
      <c r="CV42" s="660"/>
      <c r="CW42" s="660"/>
      <c r="CX42" s="660"/>
      <c r="CY42" s="661"/>
      <c r="CZ42" s="664">
        <v>5.4</v>
      </c>
      <c r="DA42" s="665"/>
      <c r="DB42" s="665"/>
      <c r="DC42" s="760"/>
      <c r="DD42" s="668">
        <v>54540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354</v>
      </c>
      <c r="CE43" s="657"/>
      <c r="CF43" s="657"/>
      <c r="CG43" s="657"/>
      <c r="CH43" s="657"/>
      <c r="CI43" s="657"/>
      <c r="CJ43" s="657"/>
      <c r="CK43" s="657"/>
      <c r="CL43" s="657"/>
      <c r="CM43" s="657"/>
      <c r="CN43" s="657"/>
      <c r="CO43" s="657"/>
      <c r="CP43" s="657"/>
      <c r="CQ43" s="658"/>
      <c r="CR43" s="659" t="s">
        <v>170</v>
      </c>
      <c r="CS43" s="695"/>
      <c r="CT43" s="695"/>
      <c r="CU43" s="695"/>
      <c r="CV43" s="695"/>
      <c r="CW43" s="695"/>
      <c r="CX43" s="695"/>
      <c r="CY43" s="696"/>
      <c r="CZ43" s="664" t="s">
        <v>170</v>
      </c>
      <c r="DA43" s="693"/>
      <c r="DB43" s="693"/>
      <c r="DC43" s="697"/>
      <c r="DD43" s="668" t="s">
        <v>242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355</v>
      </c>
      <c r="CD44" s="771" t="s">
        <v>306</v>
      </c>
      <c r="CE44" s="772"/>
      <c r="CF44" s="656" t="s">
        <v>356</v>
      </c>
      <c r="CG44" s="657"/>
      <c r="CH44" s="657"/>
      <c r="CI44" s="657"/>
      <c r="CJ44" s="657"/>
      <c r="CK44" s="657"/>
      <c r="CL44" s="657"/>
      <c r="CM44" s="657"/>
      <c r="CN44" s="657"/>
      <c r="CO44" s="657"/>
      <c r="CP44" s="657"/>
      <c r="CQ44" s="658"/>
      <c r="CR44" s="659">
        <v>365015</v>
      </c>
      <c r="CS44" s="660"/>
      <c r="CT44" s="660"/>
      <c r="CU44" s="660"/>
      <c r="CV44" s="660"/>
      <c r="CW44" s="660"/>
      <c r="CX44" s="660"/>
      <c r="CY44" s="661"/>
      <c r="CZ44" s="664">
        <v>5.4</v>
      </c>
      <c r="DA44" s="665"/>
      <c r="DB44" s="665"/>
      <c r="DC44" s="760"/>
      <c r="DD44" s="668">
        <v>54100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357</v>
      </c>
      <c r="CG45" s="657"/>
      <c r="CH45" s="657"/>
      <c r="CI45" s="657"/>
      <c r="CJ45" s="657"/>
      <c r="CK45" s="657"/>
      <c r="CL45" s="657"/>
      <c r="CM45" s="657"/>
      <c r="CN45" s="657"/>
      <c r="CO45" s="657"/>
      <c r="CP45" s="657"/>
      <c r="CQ45" s="658"/>
      <c r="CR45" s="659">
        <v>156872</v>
      </c>
      <c r="CS45" s="695"/>
      <c r="CT45" s="695"/>
      <c r="CU45" s="695"/>
      <c r="CV45" s="695"/>
      <c r="CW45" s="695"/>
      <c r="CX45" s="695"/>
      <c r="CY45" s="696"/>
      <c r="CZ45" s="664">
        <v>2.2999999999999998</v>
      </c>
      <c r="DA45" s="693"/>
      <c r="DB45" s="693"/>
      <c r="DC45" s="697"/>
      <c r="DD45" s="668">
        <v>457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358</v>
      </c>
      <c r="CG46" s="657"/>
      <c r="CH46" s="657"/>
      <c r="CI46" s="657"/>
      <c r="CJ46" s="657"/>
      <c r="CK46" s="657"/>
      <c r="CL46" s="657"/>
      <c r="CM46" s="657"/>
      <c r="CN46" s="657"/>
      <c r="CO46" s="657"/>
      <c r="CP46" s="657"/>
      <c r="CQ46" s="658"/>
      <c r="CR46" s="659">
        <v>168851</v>
      </c>
      <c r="CS46" s="660"/>
      <c r="CT46" s="660"/>
      <c r="CU46" s="660"/>
      <c r="CV46" s="660"/>
      <c r="CW46" s="660"/>
      <c r="CX46" s="660"/>
      <c r="CY46" s="661"/>
      <c r="CZ46" s="664">
        <v>2.5</v>
      </c>
      <c r="DA46" s="665"/>
      <c r="DB46" s="665"/>
      <c r="DC46" s="760"/>
      <c r="DD46" s="668">
        <v>53251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359</v>
      </c>
      <c r="CG47" s="657"/>
      <c r="CH47" s="657"/>
      <c r="CI47" s="657"/>
      <c r="CJ47" s="657"/>
      <c r="CK47" s="657"/>
      <c r="CL47" s="657"/>
      <c r="CM47" s="657"/>
      <c r="CN47" s="657"/>
      <c r="CO47" s="657"/>
      <c r="CP47" s="657"/>
      <c r="CQ47" s="658"/>
      <c r="CR47" s="659">
        <v>860</v>
      </c>
      <c r="CS47" s="695"/>
      <c r="CT47" s="695"/>
      <c r="CU47" s="695"/>
      <c r="CV47" s="695"/>
      <c r="CW47" s="695"/>
      <c r="CX47" s="695"/>
      <c r="CY47" s="696"/>
      <c r="CZ47" s="664">
        <v>0</v>
      </c>
      <c r="DA47" s="693"/>
      <c r="DB47" s="693"/>
      <c r="DC47" s="697"/>
      <c r="DD47" s="668">
        <v>440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360</v>
      </c>
      <c r="CG48" s="657"/>
      <c r="CH48" s="657"/>
      <c r="CI48" s="657"/>
      <c r="CJ48" s="657"/>
      <c r="CK48" s="657"/>
      <c r="CL48" s="657"/>
      <c r="CM48" s="657"/>
      <c r="CN48" s="657"/>
      <c r="CO48" s="657"/>
      <c r="CP48" s="657"/>
      <c r="CQ48" s="658"/>
      <c r="CR48" s="659" t="s">
        <v>242</v>
      </c>
      <c r="CS48" s="660"/>
      <c r="CT48" s="660"/>
      <c r="CU48" s="660"/>
      <c r="CV48" s="660"/>
      <c r="CW48" s="660"/>
      <c r="CX48" s="660"/>
      <c r="CY48" s="661"/>
      <c r="CZ48" s="664" t="s">
        <v>242</v>
      </c>
      <c r="DA48" s="665"/>
      <c r="DB48" s="665"/>
      <c r="DC48" s="760"/>
      <c r="DD48" s="668" t="s">
        <v>170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361</v>
      </c>
      <c r="CE49" s="705"/>
      <c r="CF49" s="705"/>
      <c r="CG49" s="705"/>
      <c r="CH49" s="705"/>
      <c r="CI49" s="705"/>
      <c r="CJ49" s="705"/>
      <c r="CK49" s="705"/>
      <c r="CL49" s="705"/>
      <c r="CM49" s="705"/>
      <c r="CN49" s="705"/>
      <c r="CO49" s="705"/>
      <c r="CP49" s="705"/>
      <c r="CQ49" s="706"/>
      <c r="CR49" s="739">
        <v>6720027</v>
      </c>
      <c r="CS49" s="729"/>
      <c r="CT49" s="729"/>
      <c r="CU49" s="729"/>
      <c r="CV49" s="729"/>
      <c r="CW49" s="729"/>
      <c r="CX49" s="729"/>
      <c r="CY49" s="761"/>
      <c r="CZ49" s="744">
        <v>100</v>
      </c>
      <c r="DA49" s="762"/>
      <c r="DB49" s="762"/>
      <c r="DC49" s="763"/>
      <c r="DD49" s="764">
        <v>4833486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rTDeU/GtQGLfZgARgY+HcyJNrj80PmoXMSBhQS6TuLsPLKu/PIXxByuo1+NJ677hPRCf3Xcwip+zez5jDiTw==" saltValue="ItsppAWBtntNH19rsYv7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A72" sqref="AA72:AE7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384</v>
      </c>
      <c r="C7" s="792"/>
      <c r="D7" s="792"/>
      <c r="E7" s="792"/>
      <c r="F7" s="792"/>
      <c r="G7" s="792"/>
      <c r="H7" s="792"/>
      <c r="I7" s="792"/>
      <c r="J7" s="792"/>
      <c r="K7" s="792"/>
      <c r="L7" s="792"/>
      <c r="M7" s="792"/>
      <c r="N7" s="792"/>
      <c r="O7" s="792"/>
      <c r="P7" s="793"/>
      <c r="Q7" s="794">
        <v>6779</v>
      </c>
      <c r="R7" s="795"/>
      <c r="S7" s="795"/>
      <c r="T7" s="795"/>
      <c r="U7" s="795"/>
      <c r="V7" s="795">
        <v>6696</v>
      </c>
      <c r="W7" s="795"/>
      <c r="X7" s="795"/>
      <c r="Y7" s="795"/>
      <c r="Z7" s="795"/>
      <c r="AA7" s="795">
        <v>83</v>
      </c>
      <c r="AB7" s="795"/>
      <c r="AC7" s="795"/>
      <c r="AD7" s="795"/>
      <c r="AE7" s="796"/>
      <c r="AF7" s="797">
        <v>83</v>
      </c>
      <c r="AG7" s="798"/>
      <c r="AH7" s="798"/>
      <c r="AI7" s="798"/>
      <c r="AJ7" s="799"/>
      <c r="AK7" s="834">
        <v>281</v>
      </c>
      <c r="AL7" s="835"/>
      <c r="AM7" s="835"/>
      <c r="AN7" s="835"/>
      <c r="AO7" s="835"/>
      <c r="AP7" s="835">
        <v>9897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385</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v>0</v>
      </c>
      <c r="AB8" s="819"/>
      <c r="AC8" s="819"/>
      <c r="AD8" s="819"/>
      <c r="AE8" s="820"/>
      <c r="AF8" s="821">
        <v>0</v>
      </c>
      <c r="AG8" s="822"/>
      <c r="AH8" s="822"/>
      <c r="AI8" s="822"/>
      <c r="AJ8" s="823"/>
      <c r="AK8" s="824" t="s">
        <v>576</v>
      </c>
      <c r="AL8" s="825"/>
      <c r="AM8" s="825"/>
      <c r="AN8" s="825"/>
      <c r="AO8" s="825"/>
      <c r="AP8" s="825" t="s">
        <v>576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386</v>
      </c>
      <c r="C9" s="816"/>
      <c r="D9" s="816"/>
      <c r="E9" s="816"/>
      <c r="F9" s="816"/>
      <c r="G9" s="816"/>
      <c r="H9" s="816"/>
      <c r="I9" s="816"/>
      <c r="J9" s="816"/>
      <c r="K9" s="816"/>
      <c r="L9" s="816"/>
      <c r="M9" s="816"/>
      <c r="N9" s="816"/>
      <c r="O9" s="816"/>
      <c r="P9" s="817"/>
      <c r="Q9" s="818">
        <v>7</v>
      </c>
      <c r="R9" s="819"/>
      <c r="S9" s="819"/>
      <c r="T9" s="819"/>
      <c r="U9" s="819"/>
      <c r="V9" s="819">
        <v>6</v>
      </c>
      <c r="W9" s="819"/>
      <c r="X9" s="819"/>
      <c r="Y9" s="819"/>
      <c r="Z9" s="819"/>
      <c r="AA9" s="819">
        <v>1</v>
      </c>
      <c r="AB9" s="819"/>
      <c r="AC9" s="819"/>
      <c r="AD9" s="819"/>
      <c r="AE9" s="820"/>
      <c r="AF9" s="821">
        <v>1</v>
      </c>
      <c r="AG9" s="822"/>
      <c r="AH9" s="822"/>
      <c r="AI9" s="822"/>
      <c r="AJ9" s="823"/>
      <c r="AK9" s="824">
        <v>3</v>
      </c>
      <c r="AL9" s="825"/>
      <c r="AM9" s="825"/>
      <c r="AN9" s="825"/>
      <c r="AO9" s="825"/>
      <c r="AP9" s="825">
        <v>32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387</v>
      </c>
      <c r="C10" s="816"/>
      <c r="D10" s="816"/>
      <c r="E10" s="816"/>
      <c r="F10" s="816"/>
      <c r="G10" s="816"/>
      <c r="H10" s="816"/>
      <c r="I10" s="816"/>
      <c r="J10" s="816"/>
      <c r="K10" s="816"/>
      <c r="L10" s="816"/>
      <c r="M10" s="816"/>
      <c r="N10" s="816"/>
      <c r="O10" s="816"/>
      <c r="P10" s="817"/>
      <c r="Q10" s="818">
        <v>33</v>
      </c>
      <c r="R10" s="819"/>
      <c r="S10" s="819"/>
      <c r="T10" s="819"/>
      <c r="U10" s="819"/>
      <c r="V10" s="819">
        <v>27</v>
      </c>
      <c r="W10" s="819"/>
      <c r="X10" s="819"/>
      <c r="Y10" s="819"/>
      <c r="Z10" s="819"/>
      <c r="AA10" s="819">
        <v>6</v>
      </c>
      <c r="AB10" s="819"/>
      <c r="AC10" s="819"/>
      <c r="AD10" s="819"/>
      <c r="AE10" s="820"/>
      <c r="AF10" s="821">
        <v>6</v>
      </c>
      <c r="AG10" s="822"/>
      <c r="AH10" s="822"/>
      <c r="AI10" s="822"/>
      <c r="AJ10" s="823"/>
      <c r="AK10" s="824">
        <v>6</v>
      </c>
      <c r="AL10" s="825"/>
      <c r="AM10" s="825"/>
      <c r="AN10" s="825"/>
      <c r="AO10" s="825"/>
      <c r="AP10" s="825" t="s">
        <v>576</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389</v>
      </c>
      <c r="B23" s="850" t="s">
        <v>390</v>
      </c>
      <c r="C23" s="851"/>
      <c r="D23" s="851"/>
      <c r="E23" s="851"/>
      <c r="F23" s="851"/>
      <c r="G23" s="851"/>
      <c r="H23" s="851"/>
      <c r="I23" s="851"/>
      <c r="J23" s="851"/>
      <c r="K23" s="851"/>
      <c r="L23" s="851"/>
      <c r="M23" s="851"/>
      <c r="N23" s="851"/>
      <c r="O23" s="851"/>
      <c r="P23" s="852"/>
      <c r="Q23" s="853">
        <v>6810</v>
      </c>
      <c r="R23" s="854"/>
      <c r="S23" s="854"/>
      <c r="T23" s="854"/>
      <c r="U23" s="854"/>
      <c r="V23" s="854">
        <v>6720</v>
      </c>
      <c r="W23" s="854"/>
      <c r="X23" s="854"/>
      <c r="Y23" s="854"/>
      <c r="Z23" s="854"/>
      <c r="AA23" s="854">
        <v>90</v>
      </c>
      <c r="AB23" s="854"/>
      <c r="AC23" s="854"/>
      <c r="AD23" s="854"/>
      <c r="AE23" s="855"/>
      <c r="AF23" s="856">
        <v>90</v>
      </c>
      <c r="AG23" s="854"/>
      <c r="AH23" s="854"/>
      <c r="AI23" s="854"/>
      <c r="AJ23" s="857"/>
      <c r="AK23" s="858"/>
      <c r="AL23" s="859"/>
      <c r="AM23" s="859"/>
      <c r="AN23" s="859"/>
      <c r="AO23" s="859"/>
      <c r="AP23" s="854">
        <v>9929</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367</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395</v>
      </c>
      <c r="AB26" s="778"/>
      <c r="AC26" s="778"/>
      <c r="AD26" s="778"/>
      <c r="AE26" s="778"/>
      <c r="AF26" s="872" t="s">
        <v>396</v>
      </c>
      <c r="AG26" s="873"/>
      <c r="AH26" s="873"/>
      <c r="AI26" s="873"/>
      <c r="AJ26" s="874"/>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401</v>
      </c>
      <c r="C28" s="792"/>
      <c r="D28" s="792"/>
      <c r="E28" s="792"/>
      <c r="F28" s="792"/>
      <c r="G28" s="792"/>
      <c r="H28" s="792"/>
      <c r="I28" s="792"/>
      <c r="J28" s="792"/>
      <c r="K28" s="792"/>
      <c r="L28" s="792"/>
      <c r="M28" s="792"/>
      <c r="N28" s="792"/>
      <c r="O28" s="792"/>
      <c r="P28" s="793"/>
      <c r="Q28" s="882">
        <v>1958</v>
      </c>
      <c r="R28" s="883"/>
      <c r="S28" s="883"/>
      <c r="T28" s="883"/>
      <c r="U28" s="883"/>
      <c r="V28" s="883">
        <v>1887</v>
      </c>
      <c r="W28" s="883"/>
      <c r="X28" s="883"/>
      <c r="Y28" s="883"/>
      <c r="Z28" s="883"/>
      <c r="AA28" s="883">
        <v>72</v>
      </c>
      <c r="AB28" s="883"/>
      <c r="AC28" s="883"/>
      <c r="AD28" s="883"/>
      <c r="AE28" s="884"/>
      <c r="AF28" s="885">
        <v>72</v>
      </c>
      <c r="AG28" s="883"/>
      <c r="AH28" s="883"/>
      <c r="AI28" s="883"/>
      <c r="AJ28" s="886"/>
      <c r="AK28" s="887">
        <v>194</v>
      </c>
      <c r="AL28" s="878"/>
      <c r="AM28" s="878"/>
      <c r="AN28" s="878"/>
      <c r="AO28" s="878"/>
      <c r="AP28" s="878" t="s">
        <v>577</v>
      </c>
      <c r="AQ28" s="878"/>
      <c r="AR28" s="878"/>
      <c r="AS28" s="878"/>
      <c r="AT28" s="878"/>
      <c r="AU28" s="878" t="s">
        <v>577</v>
      </c>
      <c r="AV28" s="878"/>
      <c r="AW28" s="878"/>
      <c r="AX28" s="878"/>
      <c r="AY28" s="878"/>
      <c r="AZ28" s="879" t="s">
        <v>577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402</v>
      </c>
      <c r="C29" s="816"/>
      <c r="D29" s="816"/>
      <c r="E29" s="816"/>
      <c r="F29" s="816"/>
      <c r="G29" s="816"/>
      <c r="H29" s="816"/>
      <c r="I29" s="816"/>
      <c r="J29" s="816"/>
      <c r="K29" s="816"/>
      <c r="L29" s="816"/>
      <c r="M29" s="816"/>
      <c r="N29" s="816"/>
      <c r="O29" s="816"/>
      <c r="P29" s="817"/>
      <c r="Q29" s="818">
        <v>1699</v>
      </c>
      <c r="R29" s="819"/>
      <c r="S29" s="819"/>
      <c r="T29" s="819"/>
      <c r="U29" s="819"/>
      <c r="V29" s="819">
        <v>1647</v>
      </c>
      <c r="W29" s="819"/>
      <c r="X29" s="819"/>
      <c r="Y29" s="819"/>
      <c r="Z29" s="819"/>
      <c r="AA29" s="819">
        <v>53</v>
      </c>
      <c r="AB29" s="819"/>
      <c r="AC29" s="819"/>
      <c r="AD29" s="819"/>
      <c r="AE29" s="820"/>
      <c r="AF29" s="821">
        <v>53</v>
      </c>
      <c r="AG29" s="822"/>
      <c r="AH29" s="822"/>
      <c r="AI29" s="822"/>
      <c r="AJ29" s="823"/>
      <c r="AK29" s="890">
        <v>251</v>
      </c>
      <c r="AL29" s="891"/>
      <c r="AM29" s="891"/>
      <c r="AN29" s="891"/>
      <c r="AO29" s="891"/>
      <c r="AP29" s="891" t="s">
        <v>578</v>
      </c>
      <c r="AQ29" s="891"/>
      <c r="AR29" s="891"/>
      <c r="AS29" s="891"/>
      <c r="AT29" s="891"/>
      <c r="AU29" s="891" t="s">
        <v>577</v>
      </c>
      <c r="AV29" s="891"/>
      <c r="AW29" s="891"/>
      <c r="AX29" s="891"/>
      <c r="AY29" s="891"/>
      <c r="AZ29" s="892" t="s">
        <v>577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403</v>
      </c>
      <c r="C30" s="816"/>
      <c r="D30" s="816"/>
      <c r="E30" s="816"/>
      <c r="F30" s="816"/>
      <c r="G30" s="816"/>
      <c r="H30" s="816"/>
      <c r="I30" s="816"/>
      <c r="J30" s="816"/>
      <c r="K30" s="816"/>
      <c r="L30" s="816"/>
      <c r="M30" s="816"/>
      <c r="N30" s="816"/>
      <c r="O30" s="816"/>
      <c r="P30" s="817"/>
      <c r="Q30" s="818">
        <v>124</v>
      </c>
      <c r="R30" s="819"/>
      <c r="S30" s="819"/>
      <c r="T30" s="819"/>
      <c r="U30" s="819"/>
      <c r="V30" s="819">
        <v>123</v>
      </c>
      <c r="W30" s="819"/>
      <c r="X30" s="819"/>
      <c r="Y30" s="819"/>
      <c r="Z30" s="819"/>
      <c r="AA30" s="819">
        <v>2</v>
      </c>
      <c r="AB30" s="819"/>
      <c r="AC30" s="819"/>
      <c r="AD30" s="819"/>
      <c r="AE30" s="820"/>
      <c r="AF30" s="821">
        <v>2</v>
      </c>
      <c r="AG30" s="822"/>
      <c r="AH30" s="822"/>
      <c r="AI30" s="822"/>
      <c r="AJ30" s="823"/>
      <c r="AK30" s="890">
        <v>54</v>
      </c>
      <c r="AL30" s="891"/>
      <c r="AM30" s="891"/>
      <c r="AN30" s="891"/>
      <c r="AO30" s="891"/>
      <c r="AP30" s="891" t="s">
        <v>577</v>
      </c>
      <c r="AQ30" s="891"/>
      <c r="AR30" s="891"/>
      <c r="AS30" s="891"/>
      <c r="AT30" s="891"/>
      <c r="AU30" s="891" t="s">
        <v>578</v>
      </c>
      <c r="AV30" s="891"/>
      <c r="AW30" s="891"/>
      <c r="AX30" s="891"/>
      <c r="AY30" s="891"/>
      <c r="AZ30" s="892" t="s">
        <v>577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404</v>
      </c>
      <c r="C31" s="816"/>
      <c r="D31" s="816"/>
      <c r="E31" s="816"/>
      <c r="F31" s="816"/>
      <c r="G31" s="816"/>
      <c r="H31" s="816"/>
      <c r="I31" s="816"/>
      <c r="J31" s="816"/>
      <c r="K31" s="816"/>
      <c r="L31" s="816"/>
      <c r="M31" s="816"/>
      <c r="N31" s="816"/>
      <c r="O31" s="816"/>
      <c r="P31" s="817"/>
      <c r="Q31" s="818">
        <v>308</v>
      </c>
      <c r="R31" s="819"/>
      <c r="S31" s="819"/>
      <c r="T31" s="819"/>
      <c r="U31" s="819"/>
      <c r="V31" s="819">
        <v>270</v>
      </c>
      <c r="W31" s="819"/>
      <c r="X31" s="819"/>
      <c r="Y31" s="819"/>
      <c r="Z31" s="819"/>
      <c r="AA31" s="819">
        <v>38</v>
      </c>
      <c r="AB31" s="819"/>
      <c r="AC31" s="819"/>
      <c r="AD31" s="819"/>
      <c r="AE31" s="820"/>
      <c r="AF31" s="821">
        <v>155</v>
      </c>
      <c r="AG31" s="822"/>
      <c r="AH31" s="822"/>
      <c r="AI31" s="822"/>
      <c r="AJ31" s="823"/>
      <c r="AK31" s="890">
        <v>80</v>
      </c>
      <c r="AL31" s="891"/>
      <c r="AM31" s="891"/>
      <c r="AN31" s="891"/>
      <c r="AO31" s="891"/>
      <c r="AP31" s="891">
        <v>1828</v>
      </c>
      <c r="AQ31" s="891"/>
      <c r="AR31" s="891"/>
      <c r="AS31" s="891"/>
      <c r="AT31" s="891"/>
      <c r="AU31" s="891">
        <v>133</v>
      </c>
      <c r="AV31" s="891"/>
      <c r="AW31" s="891"/>
      <c r="AX31" s="891"/>
      <c r="AY31" s="891"/>
      <c r="AZ31" s="892" t="s">
        <v>577</v>
      </c>
      <c r="BA31" s="892"/>
      <c r="BB31" s="892"/>
      <c r="BC31" s="892"/>
      <c r="BD31" s="892"/>
      <c r="BE31" s="888" t="s">
        <v>405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406</v>
      </c>
      <c r="C32" s="816"/>
      <c r="D32" s="816"/>
      <c r="E32" s="816"/>
      <c r="F32" s="816"/>
      <c r="G32" s="816"/>
      <c r="H32" s="816"/>
      <c r="I32" s="816"/>
      <c r="J32" s="816"/>
      <c r="K32" s="816"/>
      <c r="L32" s="816"/>
      <c r="M32" s="816"/>
      <c r="N32" s="816"/>
      <c r="O32" s="816"/>
      <c r="P32" s="817"/>
      <c r="Q32" s="818">
        <v>352</v>
      </c>
      <c r="R32" s="819"/>
      <c r="S32" s="819"/>
      <c r="T32" s="819"/>
      <c r="U32" s="819"/>
      <c r="V32" s="819">
        <v>350</v>
      </c>
      <c r="W32" s="819"/>
      <c r="X32" s="819"/>
      <c r="Y32" s="819"/>
      <c r="Z32" s="819"/>
      <c r="AA32" s="819">
        <v>2</v>
      </c>
      <c r="AB32" s="819"/>
      <c r="AC32" s="819"/>
      <c r="AD32" s="819"/>
      <c r="AE32" s="820"/>
      <c r="AF32" s="821">
        <v>2</v>
      </c>
      <c r="AG32" s="822"/>
      <c r="AH32" s="822"/>
      <c r="AI32" s="822"/>
      <c r="AJ32" s="823"/>
      <c r="AK32" s="890">
        <v>150</v>
      </c>
      <c r="AL32" s="891"/>
      <c r="AM32" s="891"/>
      <c r="AN32" s="891"/>
      <c r="AO32" s="891"/>
      <c r="AP32" s="891">
        <v>2583</v>
      </c>
      <c r="AQ32" s="891"/>
      <c r="AR32" s="891"/>
      <c r="AS32" s="891"/>
      <c r="AT32" s="891"/>
      <c r="AU32" s="891">
        <v>2407</v>
      </c>
      <c r="AV32" s="891"/>
      <c r="AW32" s="891"/>
      <c r="AX32" s="891"/>
      <c r="AY32" s="891"/>
      <c r="AZ32" s="892" t="s">
        <v>576</v>
      </c>
      <c r="BA32" s="892"/>
      <c r="BB32" s="892"/>
      <c r="BC32" s="892"/>
      <c r="BD32" s="892"/>
      <c r="BE32" s="888" t="s">
        <v>407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408</v>
      </c>
      <c r="C33" s="816"/>
      <c r="D33" s="816"/>
      <c r="E33" s="816"/>
      <c r="F33" s="816"/>
      <c r="G33" s="816"/>
      <c r="H33" s="816"/>
      <c r="I33" s="816"/>
      <c r="J33" s="816"/>
      <c r="K33" s="816"/>
      <c r="L33" s="816"/>
      <c r="M33" s="816"/>
      <c r="N33" s="816"/>
      <c r="O33" s="816"/>
      <c r="P33" s="817"/>
      <c r="Q33" s="818">
        <v>135</v>
      </c>
      <c r="R33" s="819"/>
      <c r="S33" s="819"/>
      <c r="T33" s="819"/>
      <c r="U33" s="819"/>
      <c r="V33" s="819">
        <v>134</v>
      </c>
      <c r="W33" s="819"/>
      <c r="X33" s="819"/>
      <c r="Y33" s="819"/>
      <c r="Z33" s="819"/>
      <c r="AA33" s="819">
        <v>1</v>
      </c>
      <c r="AB33" s="819"/>
      <c r="AC33" s="819"/>
      <c r="AD33" s="819"/>
      <c r="AE33" s="820"/>
      <c r="AF33" s="821">
        <v>1</v>
      </c>
      <c r="AG33" s="822"/>
      <c r="AH33" s="822"/>
      <c r="AI33" s="822"/>
      <c r="AJ33" s="823"/>
      <c r="AK33" s="890">
        <v>89</v>
      </c>
      <c r="AL33" s="891"/>
      <c r="AM33" s="891"/>
      <c r="AN33" s="891"/>
      <c r="AO33" s="891"/>
      <c r="AP33" s="891">
        <v>1199</v>
      </c>
      <c r="AQ33" s="891"/>
      <c r="AR33" s="891"/>
      <c r="AS33" s="891"/>
      <c r="AT33" s="891"/>
      <c r="AU33" s="891">
        <v>1127</v>
      </c>
      <c r="AV33" s="891"/>
      <c r="AW33" s="891"/>
      <c r="AX33" s="891"/>
      <c r="AY33" s="891"/>
      <c r="AZ33" s="892" t="s">
        <v>576</v>
      </c>
      <c r="BA33" s="892"/>
      <c r="BB33" s="892"/>
      <c r="BC33" s="892"/>
      <c r="BD33" s="892"/>
      <c r="BE33" s="888" t="s">
        <v>407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389</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283</v>
      </c>
      <c r="AG63" s="902"/>
      <c r="AH63" s="902"/>
      <c r="AI63" s="902"/>
      <c r="AJ63" s="903"/>
      <c r="AK63" s="904"/>
      <c r="AL63" s="899"/>
      <c r="AM63" s="899"/>
      <c r="AN63" s="899"/>
      <c r="AO63" s="899"/>
      <c r="AP63" s="902">
        <v>5610</v>
      </c>
      <c r="AQ63" s="902"/>
      <c r="AR63" s="902"/>
      <c r="AS63" s="902"/>
      <c r="AT63" s="902"/>
      <c r="AU63" s="902">
        <v>3667</v>
      </c>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393</v>
      </c>
      <c r="R66" s="778"/>
      <c r="S66" s="778"/>
      <c r="T66" s="778"/>
      <c r="U66" s="779"/>
      <c r="V66" s="777" t="s">
        <v>414</v>
      </c>
      <c r="W66" s="778"/>
      <c r="X66" s="778"/>
      <c r="Y66" s="778"/>
      <c r="Z66" s="779"/>
      <c r="AA66" s="777" t="s">
        <v>395</v>
      </c>
      <c r="AB66" s="778"/>
      <c r="AC66" s="778"/>
      <c r="AD66" s="778"/>
      <c r="AE66" s="779"/>
      <c r="AF66" s="912" t="s">
        <v>396</v>
      </c>
      <c r="AG66" s="873"/>
      <c r="AH66" s="873"/>
      <c r="AI66" s="873"/>
      <c r="AJ66" s="913"/>
      <c r="AK66" s="777" t="s">
        <v>415</v>
      </c>
      <c r="AL66" s="801"/>
      <c r="AM66" s="801"/>
      <c r="AN66" s="801"/>
      <c r="AO66" s="802"/>
      <c r="AP66" s="777" t="s">
        <v>398</v>
      </c>
      <c r="AQ66" s="778"/>
      <c r="AR66" s="778"/>
      <c r="AS66" s="778"/>
      <c r="AT66" s="779"/>
      <c r="AU66" s="777" t="s">
        <v>416</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579</v>
      </c>
      <c r="C68" s="930"/>
      <c r="D68" s="930"/>
      <c r="E68" s="930"/>
      <c r="F68" s="930"/>
      <c r="G68" s="930"/>
      <c r="H68" s="930"/>
      <c r="I68" s="930"/>
      <c r="J68" s="930"/>
      <c r="K68" s="930"/>
      <c r="L68" s="930"/>
      <c r="M68" s="930"/>
      <c r="N68" s="930"/>
      <c r="O68" s="930"/>
      <c r="P68" s="931"/>
      <c r="Q68" s="932">
        <v>351</v>
      </c>
      <c r="R68" s="926"/>
      <c r="S68" s="926"/>
      <c r="T68" s="926"/>
      <c r="U68" s="926"/>
      <c r="V68" s="926">
        <v>341</v>
      </c>
      <c r="W68" s="926"/>
      <c r="X68" s="926"/>
      <c r="Y68" s="926"/>
      <c r="Z68" s="926"/>
      <c r="AA68" s="926">
        <v>10</v>
      </c>
      <c r="AB68" s="926"/>
      <c r="AC68" s="926"/>
      <c r="AD68" s="926"/>
      <c r="AE68" s="926"/>
      <c r="AF68" s="926">
        <v>10</v>
      </c>
      <c r="AG68" s="926"/>
      <c r="AH68" s="926"/>
      <c r="AI68" s="926"/>
      <c r="AJ68" s="926"/>
      <c r="AK68" s="926" t="s">
        <v>577</v>
      </c>
      <c r="AL68" s="926"/>
      <c r="AM68" s="926"/>
      <c r="AN68" s="926"/>
      <c r="AO68" s="926"/>
      <c r="AP68" s="926">
        <v>454</v>
      </c>
      <c r="AQ68" s="926"/>
      <c r="AR68" s="926"/>
      <c r="AS68" s="926"/>
      <c r="AT68" s="926"/>
      <c r="AU68" s="926">
        <v>227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580</v>
      </c>
      <c r="C69" s="934"/>
      <c r="D69" s="934"/>
      <c r="E69" s="934"/>
      <c r="F69" s="934"/>
      <c r="G69" s="934"/>
      <c r="H69" s="934"/>
      <c r="I69" s="934"/>
      <c r="J69" s="934"/>
      <c r="K69" s="934"/>
      <c r="L69" s="934"/>
      <c r="M69" s="934"/>
      <c r="N69" s="934"/>
      <c r="O69" s="934"/>
      <c r="P69" s="935"/>
      <c r="Q69" s="936">
        <v>736</v>
      </c>
      <c r="R69" s="891"/>
      <c r="S69" s="891"/>
      <c r="T69" s="891"/>
      <c r="U69" s="891"/>
      <c r="V69" s="891">
        <v>707</v>
      </c>
      <c r="W69" s="891"/>
      <c r="X69" s="891"/>
      <c r="Y69" s="891"/>
      <c r="Z69" s="891"/>
      <c r="AA69" s="891">
        <v>30</v>
      </c>
      <c r="AB69" s="891"/>
      <c r="AC69" s="891"/>
      <c r="AD69" s="891"/>
      <c r="AE69" s="891"/>
      <c r="AF69" s="891">
        <v>30</v>
      </c>
      <c r="AG69" s="891"/>
      <c r="AH69" s="891"/>
      <c r="AI69" s="891"/>
      <c r="AJ69" s="891"/>
      <c r="AK69" s="891">
        <v>14</v>
      </c>
      <c r="AL69" s="891"/>
      <c r="AM69" s="891"/>
      <c r="AN69" s="891"/>
      <c r="AO69" s="891"/>
      <c r="AP69" s="891" t="s">
        <v>577</v>
      </c>
      <c r="AQ69" s="891"/>
      <c r="AR69" s="891"/>
      <c r="AS69" s="891"/>
      <c r="AT69" s="891"/>
      <c r="AU69" s="891" t="s">
        <v>577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581</v>
      </c>
      <c r="C70" s="934"/>
      <c r="D70" s="934"/>
      <c r="E70" s="934"/>
      <c r="F70" s="934"/>
      <c r="G70" s="934"/>
      <c r="H70" s="934"/>
      <c r="I70" s="934"/>
      <c r="J70" s="934"/>
      <c r="K70" s="934"/>
      <c r="L70" s="934"/>
      <c r="M70" s="934"/>
      <c r="N70" s="934"/>
      <c r="O70" s="934"/>
      <c r="P70" s="935"/>
      <c r="Q70" s="936">
        <v>333</v>
      </c>
      <c r="R70" s="891"/>
      <c r="S70" s="891"/>
      <c r="T70" s="891"/>
      <c r="U70" s="891"/>
      <c r="V70" s="891">
        <v>322</v>
      </c>
      <c r="W70" s="891"/>
      <c r="X70" s="891"/>
      <c r="Y70" s="891"/>
      <c r="Z70" s="891"/>
      <c r="AA70" s="891">
        <v>11</v>
      </c>
      <c r="AB70" s="891"/>
      <c r="AC70" s="891"/>
      <c r="AD70" s="891"/>
      <c r="AE70" s="891"/>
      <c r="AF70" s="891">
        <v>11</v>
      </c>
      <c r="AG70" s="891"/>
      <c r="AH70" s="891"/>
      <c r="AI70" s="891"/>
      <c r="AJ70" s="891"/>
      <c r="AK70" s="891">
        <v>51</v>
      </c>
      <c r="AL70" s="891"/>
      <c r="AM70" s="891"/>
      <c r="AN70" s="891"/>
      <c r="AO70" s="891"/>
      <c r="AP70" s="891">
        <v>8</v>
      </c>
      <c r="AQ70" s="891"/>
      <c r="AR70" s="891"/>
      <c r="AS70" s="891"/>
      <c r="AT70" s="891"/>
      <c r="AU70" s="891">
        <v>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582</v>
      </c>
      <c r="C71" s="934"/>
      <c r="D71" s="934"/>
      <c r="E71" s="934"/>
      <c r="F71" s="934"/>
      <c r="G71" s="934"/>
      <c r="H71" s="934"/>
      <c r="I71" s="934"/>
      <c r="J71" s="934"/>
      <c r="K71" s="934"/>
      <c r="L71" s="934"/>
      <c r="M71" s="934"/>
      <c r="N71" s="934"/>
      <c r="O71" s="934"/>
      <c r="P71" s="935"/>
      <c r="Q71" s="936">
        <v>120</v>
      </c>
      <c r="R71" s="891"/>
      <c r="S71" s="891"/>
      <c r="T71" s="891"/>
      <c r="U71" s="891"/>
      <c r="V71" s="891">
        <v>111</v>
      </c>
      <c r="W71" s="891"/>
      <c r="X71" s="891"/>
      <c r="Y71" s="891"/>
      <c r="Z71" s="891"/>
      <c r="AA71" s="891">
        <v>9</v>
      </c>
      <c r="AB71" s="891"/>
      <c r="AC71" s="891"/>
      <c r="AD71" s="891"/>
      <c r="AE71" s="891"/>
      <c r="AF71" s="891">
        <v>9</v>
      </c>
      <c r="AG71" s="891"/>
      <c r="AH71" s="891"/>
      <c r="AI71" s="891"/>
      <c r="AJ71" s="891"/>
      <c r="AK71" s="891">
        <v>5</v>
      </c>
      <c r="AL71" s="891"/>
      <c r="AM71" s="891"/>
      <c r="AN71" s="891"/>
      <c r="AO71" s="891"/>
      <c r="AP71" s="891" t="s">
        <v>577</v>
      </c>
      <c r="AQ71" s="891"/>
      <c r="AR71" s="891"/>
      <c r="AS71" s="891"/>
      <c r="AT71" s="891"/>
      <c r="AU71" s="891" t="s">
        <v>577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583</v>
      </c>
      <c r="C72" s="934"/>
      <c r="D72" s="934"/>
      <c r="E72" s="934"/>
      <c r="F72" s="934"/>
      <c r="G72" s="934"/>
      <c r="H72" s="934"/>
      <c r="I72" s="934"/>
      <c r="J72" s="934"/>
      <c r="K72" s="934"/>
      <c r="L72" s="934"/>
      <c r="M72" s="934"/>
      <c r="N72" s="934"/>
      <c r="O72" s="934"/>
      <c r="P72" s="935"/>
      <c r="Q72" s="936">
        <v>14299</v>
      </c>
      <c r="R72" s="891"/>
      <c r="S72" s="891"/>
      <c r="T72" s="891"/>
      <c r="U72" s="891"/>
      <c r="V72" s="891">
        <v>14936</v>
      </c>
      <c r="W72" s="891"/>
      <c r="X72" s="891"/>
      <c r="Y72" s="891"/>
      <c r="Z72" s="891"/>
      <c r="AA72" s="891">
        <v>-637</v>
      </c>
      <c r="AB72" s="891"/>
      <c r="AC72" s="891"/>
      <c r="AD72" s="891"/>
      <c r="AE72" s="891"/>
      <c r="AF72" s="891">
        <v>1985</v>
      </c>
      <c r="AG72" s="891"/>
      <c r="AH72" s="891"/>
      <c r="AI72" s="891"/>
      <c r="AJ72" s="891"/>
      <c r="AK72" s="891">
        <v>2051</v>
      </c>
      <c r="AL72" s="891"/>
      <c r="AM72" s="891"/>
      <c r="AN72" s="891"/>
      <c r="AO72" s="891"/>
      <c r="AP72" s="891">
        <v>5407</v>
      </c>
      <c r="AQ72" s="891"/>
      <c r="AR72" s="891"/>
      <c r="AS72" s="891"/>
      <c r="AT72" s="891"/>
      <c r="AU72" s="891">
        <v>120</v>
      </c>
      <c r="AV72" s="891"/>
      <c r="AW72" s="891"/>
      <c r="AX72" s="891"/>
      <c r="AY72" s="891"/>
      <c r="AZ72" s="937" t="s">
        <v>584</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585</v>
      </c>
      <c r="C73" s="934"/>
      <c r="D73" s="934"/>
      <c r="E73" s="934"/>
      <c r="F73" s="934"/>
      <c r="G73" s="934"/>
      <c r="H73" s="934"/>
      <c r="I73" s="934"/>
      <c r="J73" s="934"/>
      <c r="K73" s="934"/>
      <c r="L73" s="934"/>
      <c r="M73" s="934"/>
      <c r="N73" s="934"/>
      <c r="O73" s="934"/>
      <c r="P73" s="935"/>
      <c r="Q73" s="936">
        <v>506</v>
      </c>
      <c r="R73" s="891"/>
      <c r="S73" s="891"/>
      <c r="T73" s="891"/>
      <c r="U73" s="891"/>
      <c r="V73" s="891">
        <v>480</v>
      </c>
      <c r="W73" s="891"/>
      <c r="X73" s="891"/>
      <c r="Y73" s="891"/>
      <c r="Z73" s="891"/>
      <c r="AA73" s="891">
        <v>26</v>
      </c>
      <c r="AB73" s="891"/>
      <c r="AC73" s="891"/>
      <c r="AD73" s="891"/>
      <c r="AE73" s="891"/>
      <c r="AF73" s="891">
        <v>26</v>
      </c>
      <c r="AG73" s="891"/>
      <c r="AH73" s="891"/>
      <c r="AI73" s="891"/>
      <c r="AJ73" s="891"/>
      <c r="AK73" s="891">
        <v>20</v>
      </c>
      <c r="AL73" s="891"/>
      <c r="AM73" s="891"/>
      <c r="AN73" s="891"/>
      <c r="AO73" s="891"/>
      <c r="AP73" s="891" t="s">
        <v>577</v>
      </c>
      <c r="AQ73" s="891"/>
      <c r="AR73" s="891"/>
      <c r="AS73" s="891"/>
      <c r="AT73" s="891"/>
      <c r="AU73" s="891" t="s">
        <v>577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586</v>
      </c>
      <c r="C74" s="934"/>
      <c r="D74" s="934"/>
      <c r="E74" s="934"/>
      <c r="F74" s="934"/>
      <c r="G74" s="934"/>
      <c r="H74" s="934"/>
      <c r="I74" s="934"/>
      <c r="J74" s="934"/>
      <c r="K74" s="934"/>
      <c r="L74" s="934"/>
      <c r="M74" s="934"/>
      <c r="N74" s="934"/>
      <c r="O74" s="934"/>
      <c r="P74" s="935"/>
      <c r="Q74" s="936">
        <v>166934</v>
      </c>
      <c r="R74" s="891"/>
      <c r="S74" s="891"/>
      <c r="T74" s="891"/>
      <c r="U74" s="891"/>
      <c r="V74" s="891">
        <v>162366</v>
      </c>
      <c r="W74" s="891"/>
      <c r="X74" s="891"/>
      <c r="Y74" s="891"/>
      <c r="Z74" s="891"/>
      <c r="AA74" s="891">
        <v>4567</v>
      </c>
      <c r="AB74" s="891"/>
      <c r="AC74" s="891"/>
      <c r="AD74" s="891"/>
      <c r="AE74" s="891"/>
      <c r="AF74" s="891">
        <v>4564</v>
      </c>
      <c r="AG74" s="891"/>
      <c r="AH74" s="891"/>
      <c r="AI74" s="891"/>
      <c r="AJ74" s="891"/>
      <c r="AK74" s="891">
        <v>2257</v>
      </c>
      <c r="AL74" s="891"/>
      <c r="AM74" s="891"/>
      <c r="AN74" s="891"/>
      <c r="AO74" s="891"/>
      <c r="AP74" s="891" t="s">
        <v>577</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587</v>
      </c>
      <c r="C75" s="934"/>
      <c r="D75" s="934"/>
      <c r="E75" s="934"/>
      <c r="F75" s="934"/>
      <c r="G75" s="934"/>
      <c r="H75" s="934"/>
      <c r="I75" s="934"/>
      <c r="J75" s="934"/>
      <c r="K75" s="934"/>
      <c r="L75" s="934"/>
      <c r="M75" s="934"/>
      <c r="N75" s="934"/>
      <c r="O75" s="934"/>
      <c r="P75" s="935"/>
      <c r="Q75" s="939">
        <v>887</v>
      </c>
      <c r="R75" s="940"/>
      <c r="S75" s="940"/>
      <c r="T75" s="940"/>
      <c r="U75" s="890"/>
      <c r="V75" s="941">
        <v>861</v>
      </c>
      <c r="W75" s="940"/>
      <c r="X75" s="940"/>
      <c r="Y75" s="940"/>
      <c r="Z75" s="890"/>
      <c r="AA75" s="941">
        <v>26</v>
      </c>
      <c r="AB75" s="940"/>
      <c r="AC75" s="940"/>
      <c r="AD75" s="940"/>
      <c r="AE75" s="890"/>
      <c r="AF75" s="941">
        <v>26</v>
      </c>
      <c r="AG75" s="940"/>
      <c r="AH75" s="940"/>
      <c r="AI75" s="940"/>
      <c r="AJ75" s="890"/>
      <c r="AK75" s="941">
        <v>20</v>
      </c>
      <c r="AL75" s="940"/>
      <c r="AM75" s="940"/>
      <c r="AN75" s="940"/>
      <c r="AO75" s="890"/>
      <c r="AP75" s="891" t="s">
        <v>577</v>
      </c>
      <c r="AQ75" s="891"/>
      <c r="AR75" s="891"/>
      <c r="AS75" s="891"/>
      <c r="AT75" s="891"/>
      <c r="AU75" s="891" t="s">
        <v>576</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588</v>
      </c>
      <c r="C76" s="934"/>
      <c r="D76" s="934"/>
      <c r="E76" s="934"/>
      <c r="F76" s="934"/>
      <c r="G76" s="934"/>
      <c r="H76" s="934"/>
      <c r="I76" s="934"/>
      <c r="J76" s="934"/>
      <c r="K76" s="934"/>
      <c r="L76" s="934"/>
      <c r="M76" s="934"/>
      <c r="N76" s="934"/>
      <c r="O76" s="934"/>
      <c r="P76" s="935"/>
      <c r="Q76" s="939">
        <v>12076</v>
      </c>
      <c r="R76" s="940"/>
      <c r="S76" s="940"/>
      <c r="T76" s="940"/>
      <c r="U76" s="890"/>
      <c r="V76" s="941">
        <v>9088</v>
      </c>
      <c r="W76" s="940"/>
      <c r="X76" s="940"/>
      <c r="Y76" s="940"/>
      <c r="Z76" s="890"/>
      <c r="AA76" s="941">
        <v>2988</v>
      </c>
      <c r="AB76" s="940"/>
      <c r="AC76" s="940"/>
      <c r="AD76" s="940"/>
      <c r="AE76" s="890"/>
      <c r="AF76" s="941">
        <v>2988</v>
      </c>
      <c r="AG76" s="940"/>
      <c r="AH76" s="940"/>
      <c r="AI76" s="940"/>
      <c r="AJ76" s="890"/>
      <c r="AK76" s="941" t="s">
        <v>577</v>
      </c>
      <c r="AL76" s="940"/>
      <c r="AM76" s="940"/>
      <c r="AN76" s="940"/>
      <c r="AO76" s="890"/>
      <c r="AP76" s="891" t="s">
        <v>577</v>
      </c>
      <c r="AQ76" s="891"/>
      <c r="AR76" s="891"/>
      <c r="AS76" s="891"/>
      <c r="AT76" s="891"/>
      <c r="AU76" s="891" t="s">
        <v>577</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589</v>
      </c>
      <c r="C77" s="934"/>
      <c r="D77" s="934"/>
      <c r="E77" s="934"/>
      <c r="F77" s="934"/>
      <c r="G77" s="934"/>
      <c r="H77" s="934"/>
      <c r="I77" s="934"/>
      <c r="J77" s="934"/>
      <c r="K77" s="934"/>
      <c r="L77" s="934"/>
      <c r="M77" s="934"/>
      <c r="N77" s="934"/>
      <c r="O77" s="934"/>
      <c r="P77" s="935"/>
      <c r="Q77" s="939">
        <v>176</v>
      </c>
      <c r="R77" s="940"/>
      <c r="S77" s="940"/>
      <c r="T77" s="940"/>
      <c r="U77" s="890"/>
      <c r="V77" s="941">
        <v>173</v>
      </c>
      <c r="W77" s="940"/>
      <c r="X77" s="940"/>
      <c r="Y77" s="940"/>
      <c r="Z77" s="890"/>
      <c r="AA77" s="941">
        <v>3</v>
      </c>
      <c r="AB77" s="940"/>
      <c r="AC77" s="940"/>
      <c r="AD77" s="940"/>
      <c r="AE77" s="890"/>
      <c r="AF77" s="941">
        <v>3</v>
      </c>
      <c r="AG77" s="940"/>
      <c r="AH77" s="940"/>
      <c r="AI77" s="940"/>
      <c r="AJ77" s="890"/>
      <c r="AK77" s="941">
        <v>7</v>
      </c>
      <c r="AL77" s="940"/>
      <c r="AM77" s="940"/>
      <c r="AN77" s="940"/>
      <c r="AO77" s="890"/>
      <c r="AP77" s="891" t="s">
        <v>576</v>
      </c>
      <c r="AQ77" s="891"/>
      <c r="AR77" s="891"/>
      <c r="AS77" s="891"/>
      <c r="AT77" s="891"/>
      <c r="AU77" s="891" t="s">
        <v>577</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389</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9652</v>
      </c>
      <c r="AG88" s="902"/>
      <c r="AH88" s="902"/>
      <c r="AI88" s="902"/>
      <c r="AJ88" s="902"/>
      <c r="AK88" s="899"/>
      <c r="AL88" s="899"/>
      <c r="AM88" s="899"/>
      <c r="AN88" s="899"/>
      <c r="AO88" s="899"/>
      <c r="AP88" s="902">
        <v>5869</v>
      </c>
      <c r="AQ88" s="902"/>
      <c r="AR88" s="902"/>
      <c r="AS88" s="902"/>
      <c r="AT88" s="902"/>
      <c r="AU88" s="902">
        <v>348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305</v>
      </c>
      <c r="AG109" s="955"/>
      <c r="AH109" s="955"/>
      <c r="AI109" s="955"/>
      <c r="AJ109" s="956"/>
      <c r="AK109" s="954" t="s">
        <v>304</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305</v>
      </c>
      <c r="BW109" s="955"/>
      <c r="BX109" s="955"/>
      <c r="BY109" s="955"/>
      <c r="BZ109" s="956"/>
      <c r="CA109" s="954" t="s">
        <v>304</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305</v>
      </c>
      <c r="DM109" s="955"/>
      <c r="DN109" s="955"/>
      <c r="DO109" s="955"/>
      <c r="DP109" s="956"/>
      <c r="DQ109" s="954" t="s">
        <v>304</v>
      </c>
      <c r="DR109" s="955"/>
      <c r="DS109" s="955"/>
      <c r="DT109" s="955"/>
      <c r="DU109" s="956"/>
      <c r="DV109" s="954" t="s">
        <v>427</v>
      </c>
      <c r="DW109" s="955"/>
      <c r="DX109" s="955"/>
      <c r="DY109" s="955"/>
      <c r="DZ109" s="957"/>
    </row>
    <row r="110" spans="1:131" s="226" customFormat="1" ht="26.25" customHeight="1" x14ac:dyDescent="0.15">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1022981</v>
      </c>
      <c r="AB110" s="962"/>
      <c r="AC110" s="962"/>
      <c r="AD110" s="962"/>
      <c r="AE110" s="963"/>
      <c r="AF110" s="964">
        <v>929905</v>
      </c>
      <c r="AG110" s="962"/>
      <c r="AH110" s="962"/>
      <c r="AI110" s="962"/>
      <c r="AJ110" s="963"/>
      <c r="AK110" s="964">
        <v>925771</v>
      </c>
      <c r="AL110" s="962"/>
      <c r="AM110" s="962"/>
      <c r="AN110" s="962"/>
      <c r="AO110" s="963"/>
      <c r="AP110" s="965">
        <v>26.2</v>
      </c>
      <c r="AQ110" s="966"/>
      <c r="AR110" s="966"/>
      <c r="AS110" s="966"/>
      <c r="AT110" s="967"/>
      <c r="AU110" s="968" t="s">
        <v>67</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10023756</v>
      </c>
      <c r="BR110" s="997"/>
      <c r="BS110" s="997"/>
      <c r="BT110" s="997"/>
      <c r="BU110" s="997"/>
      <c r="BV110" s="997">
        <v>10225986</v>
      </c>
      <c r="BW110" s="997"/>
      <c r="BX110" s="997"/>
      <c r="BY110" s="997"/>
      <c r="BZ110" s="997"/>
      <c r="CA110" s="997">
        <v>9928783</v>
      </c>
      <c r="CB110" s="997"/>
      <c r="CC110" s="997"/>
      <c r="CD110" s="997"/>
      <c r="CE110" s="997"/>
      <c r="CF110" s="1011">
        <v>280.8</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411</v>
      </c>
      <c r="DH110" s="997"/>
      <c r="DI110" s="997"/>
      <c r="DJ110" s="997"/>
      <c r="DK110" s="997"/>
      <c r="DL110" s="997" t="s">
        <v>411</v>
      </c>
      <c r="DM110" s="997"/>
      <c r="DN110" s="997"/>
      <c r="DO110" s="997"/>
      <c r="DP110" s="997"/>
      <c r="DQ110" s="997" t="s">
        <v>411</v>
      </c>
      <c r="DR110" s="997"/>
      <c r="DS110" s="997"/>
      <c r="DT110" s="997"/>
      <c r="DU110" s="997"/>
      <c r="DV110" s="998" t="s">
        <v>433</v>
      </c>
      <c r="DW110" s="998"/>
      <c r="DX110" s="998"/>
      <c r="DY110" s="998"/>
      <c r="DZ110" s="999"/>
    </row>
    <row r="111" spans="1:131" s="226"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433</v>
      </c>
      <c r="AG111" s="1004"/>
      <c r="AH111" s="1004"/>
      <c r="AI111" s="1004"/>
      <c r="AJ111" s="1005"/>
      <c r="AK111" s="1006" t="s">
        <v>411</v>
      </c>
      <c r="AL111" s="1004"/>
      <c r="AM111" s="1004"/>
      <c r="AN111" s="1004"/>
      <c r="AO111" s="1005"/>
      <c r="AP111" s="1007" t="s">
        <v>411</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12631</v>
      </c>
      <c r="BR111" s="990"/>
      <c r="BS111" s="990"/>
      <c r="BT111" s="990"/>
      <c r="BU111" s="990"/>
      <c r="BV111" s="990">
        <v>6316</v>
      </c>
      <c r="BW111" s="990"/>
      <c r="BX111" s="990"/>
      <c r="BY111" s="990"/>
      <c r="BZ111" s="990"/>
      <c r="CA111" s="990" t="s">
        <v>433</v>
      </c>
      <c r="CB111" s="990"/>
      <c r="CC111" s="990"/>
      <c r="CD111" s="990"/>
      <c r="CE111" s="990"/>
      <c r="CF111" s="984" t="s">
        <v>411</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411</v>
      </c>
      <c r="DM111" s="990"/>
      <c r="DN111" s="990"/>
      <c r="DO111" s="990"/>
      <c r="DP111" s="990"/>
      <c r="DQ111" s="990" t="s">
        <v>411</v>
      </c>
      <c r="DR111" s="990"/>
      <c r="DS111" s="990"/>
      <c r="DT111" s="990"/>
      <c r="DU111" s="990"/>
      <c r="DV111" s="991" t="s">
        <v>124</v>
      </c>
      <c r="DW111" s="991"/>
      <c r="DX111" s="991"/>
      <c r="DY111" s="991"/>
      <c r="DZ111" s="992"/>
    </row>
    <row r="112" spans="1:131" s="226" customFormat="1" ht="26.25" customHeight="1" x14ac:dyDescent="0.15">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433</v>
      </c>
      <c r="AB112" s="1029"/>
      <c r="AC112" s="1029"/>
      <c r="AD112" s="1029"/>
      <c r="AE112" s="1030"/>
      <c r="AF112" s="1031" t="s">
        <v>411</v>
      </c>
      <c r="AG112" s="1029"/>
      <c r="AH112" s="1029"/>
      <c r="AI112" s="1029"/>
      <c r="AJ112" s="1030"/>
      <c r="AK112" s="1031" t="s">
        <v>411</v>
      </c>
      <c r="AL112" s="1029"/>
      <c r="AM112" s="1029"/>
      <c r="AN112" s="1029"/>
      <c r="AO112" s="1030"/>
      <c r="AP112" s="1032" t="s">
        <v>411</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4050963</v>
      </c>
      <c r="BR112" s="990"/>
      <c r="BS112" s="990"/>
      <c r="BT112" s="990"/>
      <c r="BU112" s="990"/>
      <c r="BV112" s="990">
        <v>4234585</v>
      </c>
      <c r="BW112" s="990"/>
      <c r="BX112" s="990"/>
      <c r="BY112" s="990"/>
      <c r="BZ112" s="990"/>
      <c r="CA112" s="990">
        <v>3668110</v>
      </c>
      <c r="CB112" s="990"/>
      <c r="CC112" s="990"/>
      <c r="CD112" s="990"/>
      <c r="CE112" s="990"/>
      <c r="CF112" s="984">
        <v>103.7</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433</v>
      </c>
      <c r="DM112" s="990"/>
      <c r="DN112" s="990"/>
      <c r="DO112" s="990"/>
      <c r="DP112" s="990"/>
      <c r="DQ112" s="990" t="s">
        <v>411</v>
      </c>
      <c r="DR112" s="990"/>
      <c r="DS112" s="990"/>
      <c r="DT112" s="990"/>
      <c r="DU112" s="990"/>
      <c r="DV112" s="991" t="s">
        <v>433</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274965</v>
      </c>
      <c r="AB113" s="1004"/>
      <c r="AC113" s="1004"/>
      <c r="AD113" s="1004"/>
      <c r="AE113" s="1005"/>
      <c r="AF113" s="1006">
        <v>259489</v>
      </c>
      <c r="AG113" s="1004"/>
      <c r="AH113" s="1004"/>
      <c r="AI113" s="1004"/>
      <c r="AJ113" s="1005"/>
      <c r="AK113" s="1006">
        <v>243640</v>
      </c>
      <c r="AL113" s="1004"/>
      <c r="AM113" s="1004"/>
      <c r="AN113" s="1004"/>
      <c r="AO113" s="1005"/>
      <c r="AP113" s="1007">
        <v>6.9</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351713</v>
      </c>
      <c r="BR113" s="990"/>
      <c r="BS113" s="990"/>
      <c r="BT113" s="990"/>
      <c r="BU113" s="990"/>
      <c r="BV113" s="990">
        <v>390345</v>
      </c>
      <c r="BW113" s="990"/>
      <c r="BX113" s="990"/>
      <c r="BY113" s="990"/>
      <c r="BZ113" s="990"/>
      <c r="CA113" s="990">
        <v>347419</v>
      </c>
      <c r="CB113" s="990"/>
      <c r="CC113" s="990"/>
      <c r="CD113" s="990"/>
      <c r="CE113" s="990"/>
      <c r="CF113" s="984">
        <v>9.8000000000000007</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433</v>
      </c>
      <c r="DM113" s="1029"/>
      <c r="DN113" s="1029"/>
      <c r="DO113" s="1029"/>
      <c r="DP113" s="1030"/>
      <c r="DQ113" s="1031" t="s">
        <v>411</v>
      </c>
      <c r="DR113" s="1029"/>
      <c r="DS113" s="1029"/>
      <c r="DT113" s="1029"/>
      <c r="DU113" s="1030"/>
      <c r="DV113" s="1032" t="s">
        <v>124</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50051</v>
      </c>
      <c r="AB114" s="1029"/>
      <c r="AC114" s="1029"/>
      <c r="AD114" s="1029"/>
      <c r="AE114" s="1030"/>
      <c r="AF114" s="1031">
        <v>36704</v>
      </c>
      <c r="AG114" s="1029"/>
      <c r="AH114" s="1029"/>
      <c r="AI114" s="1029"/>
      <c r="AJ114" s="1030"/>
      <c r="AK114" s="1031">
        <v>45872</v>
      </c>
      <c r="AL114" s="1029"/>
      <c r="AM114" s="1029"/>
      <c r="AN114" s="1029"/>
      <c r="AO114" s="1030"/>
      <c r="AP114" s="1032">
        <v>1.3</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997775</v>
      </c>
      <c r="BR114" s="990"/>
      <c r="BS114" s="990"/>
      <c r="BT114" s="990"/>
      <c r="BU114" s="990"/>
      <c r="BV114" s="990">
        <v>966367</v>
      </c>
      <c r="BW114" s="990"/>
      <c r="BX114" s="990"/>
      <c r="BY114" s="990"/>
      <c r="BZ114" s="990"/>
      <c r="CA114" s="990">
        <v>927715</v>
      </c>
      <c r="CB114" s="990"/>
      <c r="CC114" s="990"/>
      <c r="CD114" s="990"/>
      <c r="CE114" s="990"/>
      <c r="CF114" s="984">
        <v>26.2</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411</v>
      </c>
      <c r="DM114" s="1029"/>
      <c r="DN114" s="1029"/>
      <c r="DO114" s="1029"/>
      <c r="DP114" s="1030"/>
      <c r="DQ114" s="1031" t="s">
        <v>411</v>
      </c>
      <c r="DR114" s="1029"/>
      <c r="DS114" s="1029"/>
      <c r="DT114" s="1029"/>
      <c r="DU114" s="1030"/>
      <c r="DV114" s="1032" t="s">
        <v>124</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4137</v>
      </c>
      <c r="AB115" s="1004"/>
      <c r="AC115" s="1004"/>
      <c r="AD115" s="1004"/>
      <c r="AE115" s="1005"/>
      <c r="AF115" s="1006">
        <v>4134</v>
      </c>
      <c r="AG115" s="1004"/>
      <c r="AH115" s="1004"/>
      <c r="AI115" s="1004"/>
      <c r="AJ115" s="1005"/>
      <c r="AK115" s="1006">
        <v>4131</v>
      </c>
      <c r="AL115" s="1004"/>
      <c r="AM115" s="1004"/>
      <c r="AN115" s="1004"/>
      <c r="AO115" s="1005"/>
      <c r="AP115" s="1007">
        <v>0.1</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433</v>
      </c>
      <c r="BR115" s="990"/>
      <c r="BS115" s="990"/>
      <c r="BT115" s="990"/>
      <c r="BU115" s="990"/>
      <c r="BV115" s="990" t="s">
        <v>124</v>
      </c>
      <c r="BW115" s="990"/>
      <c r="BX115" s="990"/>
      <c r="BY115" s="990"/>
      <c r="BZ115" s="990"/>
      <c r="CA115" s="990" t="s">
        <v>411</v>
      </c>
      <c r="CB115" s="990"/>
      <c r="CC115" s="990"/>
      <c r="CD115" s="990"/>
      <c r="CE115" s="990"/>
      <c r="CF115" s="984" t="s">
        <v>124</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433</v>
      </c>
      <c r="DH115" s="1029"/>
      <c r="DI115" s="1029"/>
      <c r="DJ115" s="1029"/>
      <c r="DK115" s="1030"/>
      <c r="DL115" s="1031" t="s">
        <v>124</v>
      </c>
      <c r="DM115" s="1029"/>
      <c r="DN115" s="1029"/>
      <c r="DO115" s="1029"/>
      <c r="DP115" s="1030"/>
      <c r="DQ115" s="1031" t="s">
        <v>124</v>
      </c>
      <c r="DR115" s="1029"/>
      <c r="DS115" s="1029"/>
      <c r="DT115" s="1029"/>
      <c r="DU115" s="1030"/>
      <c r="DV115" s="1032" t="s">
        <v>124</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1416</v>
      </c>
      <c r="AB116" s="1029"/>
      <c r="AC116" s="1029"/>
      <c r="AD116" s="1029"/>
      <c r="AE116" s="1030"/>
      <c r="AF116" s="1031">
        <v>1459</v>
      </c>
      <c r="AG116" s="1029"/>
      <c r="AH116" s="1029"/>
      <c r="AI116" s="1029"/>
      <c r="AJ116" s="1030"/>
      <c r="AK116" s="1031">
        <v>1455</v>
      </c>
      <c r="AL116" s="1029"/>
      <c r="AM116" s="1029"/>
      <c r="AN116" s="1029"/>
      <c r="AO116" s="1030"/>
      <c r="AP116" s="1032">
        <v>0</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411</v>
      </c>
      <c r="BR116" s="990"/>
      <c r="BS116" s="990"/>
      <c r="BT116" s="990"/>
      <c r="BU116" s="990"/>
      <c r="BV116" s="990" t="s">
        <v>433</v>
      </c>
      <c r="BW116" s="990"/>
      <c r="BX116" s="990"/>
      <c r="BY116" s="990"/>
      <c r="BZ116" s="990"/>
      <c r="CA116" s="990" t="s">
        <v>124</v>
      </c>
      <c r="CB116" s="990"/>
      <c r="CC116" s="990"/>
      <c r="CD116" s="990"/>
      <c r="CE116" s="990"/>
      <c r="CF116" s="984" t="s">
        <v>124</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124</v>
      </c>
      <c r="DM116" s="1029"/>
      <c r="DN116" s="1029"/>
      <c r="DO116" s="1029"/>
      <c r="DP116" s="1030"/>
      <c r="DQ116" s="1031" t="s">
        <v>411</v>
      </c>
      <c r="DR116" s="1029"/>
      <c r="DS116" s="1029"/>
      <c r="DT116" s="1029"/>
      <c r="DU116" s="1030"/>
      <c r="DV116" s="1032" t="s">
        <v>411</v>
      </c>
      <c r="DW116" s="1033"/>
      <c r="DX116" s="1033"/>
      <c r="DY116" s="1033"/>
      <c r="DZ116" s="1034"/>
    </row>
    <row r="117" spans="1:130" s="226" customFormat="1" ht="26.25" customHeight="1" x14ac:dyDescent="0.15">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1353550</v>
      </c>
      <c r="AB117" s="1047"/>
      <c r="AC117" s="1047"/>
      <c r="AD117" s="1047"/>
      <c r="AE117" s="1048"/>
      <c r="AF117" s="1049">
        <v>1231691</v>
      </c>
      <c r="AG117" s="1047"/>
      <c r="AH117" s="1047"/>
      <c r="AI117" s="1047"/>
      <c r="AJ117" s="1048"/>
      <c r="AK117" s="1049">
        <v>1220869</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433</v>
      </c>
      <c r="BR117" s="990"/>
      <c r="BS117" s="990"/>
      <c r="BT117" s="990"/>
      <c r="BU117" s="990"/>
      <c r="BV117" s="990" t="s">
        <v>411</v>
      </c>
      <c r="BW117" s="990"/>
      <c r="BX117" s="990"/>
      <c r="BY117" s="990"/>
      <c r="BZ117" s="990"/>
      <c r="CA117" s="990" t="s">
        <v>124</v>
      </c>
      <c r="CB117" s="990"/>
      <c r="CC117" s="990"/>
      <c r="CD117" s="990"/>
      <c r="CE117" s="990"/>
      <c r="CF117" s="984" t="s">
        <v>455</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455</v>
      </c>
      <c r="DH117" s="1029"/>
      <c r="DI117" s="1029"/>
      <c r="DJ117" s="1029"/>
      <c r="DK117" s="1030"/>
      <c r="DL117" s="1031" t="s">
        <v>433</v>
      </c>
      <c r="DM117" s="1029"/>
      <c r="DN117" s="1029"/>
      <c r="DO117" s="1029"/>
      <c r="DP117" s="1030"/>
      <c r="DQ117" s="1031" t="s">
        <v>455</v>
      </c>
      <c r="DR117" s="1029"/>
      <c r="DS117" s="1029"/>
      <c r="DT117" s="1029"/>
      <c r="DU117" s="1030"/>
      <c r="DV117" s="1032" t="s">
        <v>433</v>
      </c>
      <c r="DW117" s="1033"/>
      <c r="DX117" s="1033"/>
      <c r="DY117" s="1033"/>
      <c r="DZ117" s="1034"/>
    </row>
    <row r="118" spans="1:130" s="226" customFormat="1" ht="26.25" customHeight="1" x14ac:dyDescent="0.15">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305</v>
      </c>
      <c r="AG118" s="955"/>
      <c r="AH118" s="955"/>
      <c r="AI118" s="955"/>
      <c r="AJ118" s="956"/>
      <c r="AK118" s="954" t="s">
        <v>304</v>
      </c>
      <c r="AL118" s="955"/>
      <c r="AM118" s="955"/>
      <c r="AN118" s="955"/>
      <c r="AO118" s="956"/>
      <c r="AP118" s="1041" t="s">
        <v>427</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411</v>
      </c>
      <c r="BR118" s="1068"/>
      <c r="BS118" s="1068"/>
      <c r="BT118" s="1068"/>
      <c r="BU118" s="1068"/>
      <c r="BV118" s="1068" t="s">
        <v>411</v>
      </c>
      <c r="BW118" s="1068"/>
      <c r="BX118" s="1068"/>
      <c r="BY118" s="1068"/>
      <c r="BZ118" s="1068"/>
      <c r="CA118" s="1068" t="s">
        <v>411</v>
      </c>
      <c r="CB118" s="1068"/>
      <c r="CC118" s="1068"/>
      <c r="CD118" s="1068"/>
      <c r="CE118" s="1068"/>
      <c r="CF118" s="984" t="s">
        <v>433</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411</v>
      </c>
      <c r="DH118" s="1029"/>
      <c r="DI118" s="1029"/>
      <c r="DJ118" s="1029"/>
      <c r="DK118" s="1030"/>
      <c r="DL118" s="1031" t="s">
        <v>411</v>
      </c>
      <c r="DM118" s="1029"/>
      <c r="DN118" s="1029"/>
      <c r="DO118" s="1029"/>
      <c r="DP118" s="1030"/>
      <c r="DQ118" s="1031" t="s">
        <v>433</v>
      </c>
      <c r="DR118" s="1029"/>
      <c r="DS118" s="1029"/>
      <c r="DT118" s="1029"/>
      <c r="DU118" s="1030"/>
      <c r="DV118" s="1032" t="s">
        <v>433</v>
      </c>
      <c r="DW118" s="1033"/>
      <c r="DX118" s="1033"/>
      <c r="DY118" s="1033"/>
      <c r="DZ118" s="1034"/>
    </row>
    <row r="119" spans="1:130" s="226" customFormat="1" ht="26.25" customHeight="1" x14ac:dyDescent="0.15">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455</v>
      </c>
      <c r="AG119" s="962"/>
      <c r="AH119" s="962"/>
      <c r="AI119" s="962"/>
      <c r="AJ119" s="963"/>
      <c r="AK119" s="964" t="s">
        <v>411</v>
      </c>
      <c r="AL119" s="962"/>
      <c r="AM119" s="962"/>
      <c r="AN119" s="962"/>
      <c r="AO119" s="963"/>
      <c r="AP119" s="965" t="s">
        <v>433</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459</v>
      </c>
      <c r="BP119" s="1076"/>
      <c r="BQ119" s="1067">
        <v>15436838</v>
      </c>
      <c r="BR119" s="1068"/>
      <c r="BS119" s="1068"/>
      <c r="BT119" s="1068"/>
      <c r="BU119" s="1068"/>
      <c r="BV119" s="1068">
        <v>15823599</v>
      </c>
      <c r="BW119" s="1068"/>
      <c r="BX119" s="1068"/>
      <c r="BY119" s="1068"/>
      <c r="BZ119" s="1068"/>
      <c r="CA119" s="1068">
        <v>14872027</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12631</v>
      </c>
      <c r="DH119" s="1054"/>
      <c r="DI119" s="1054"/>
      <c r="DJ119" s="1054"/>
      <c r="DK119" s="1055"/>
      <c r="DL119" s="1053">
        <v>6316</v>
      </c>
      <c r="DM119" s="1054"/>
      <c r="DN119" s="1054"/>
      <c r="DO119" s="1054"/>
      <c r="DP119" s="1055"/>
      <c r="DQ119" s="1053" t="s">
        <v>411</v>
      </c>
      <c r="DR119" s="1054"/>
      <c r="DS119" s="1054"/>
      <c r="DT119" s="1054"/>
      <c r="DU119" s="1055"/>
      <c r="DV119" s="1056" t="s">
        <v>411</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411</v>
      </c>
      <c r="AB120" s="1029"/>
      <c r="AC120" s="1029"/>
      <c r="AD120" s="1029"/>
      <c r="AE120" s="1030"/>
      <c r="AF120" s="1031" t="s">
        <v>411</v>
      </c>
      <c r="AG120" s="1029"/>
      <c r="AH120" s="1029"/>
      <c r="AI120" s="1029"/>
      <c r="AJ120" s="1030"/>
      <c r="AK120" s="1031" t="s">
        <v>411</v>
      </c>
      <c r="AL120" s="1029"/>
      <c r="AM120" s="1029"/>
      <c r="AN120" s="1029"/>
      <c r="AO120" s="1030"/>
      <c r="AP120" s="1032" t="s">
        <v>411</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630345</v>
      </c>
      <c r="BR120" s="997"/>
      <c r="BS120" s="997"/>
      <c r="BT120" s="997"/>
      <c r="BU120" s="997"/>
      <c r="BV120" s="997">
        <v>682759</v>
      </c>
      <c r="BW120" s="997"/>
      <c r="BX120" s="997"/>
      <c r="BY120" s="997"/>
      <c r="BZ120" s="997"/>
      <c r="CA120" s="997">
        <v>711680</v>
      </c>
      <c r="CB120" s="997"/>
      <c r="CC120" s="997"/>
      <c r="CD120" s="997"/>
      <c r="CE120" s="997"/>
      <c r="CF120" s="1011">
        <v>20.100000000000001</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2280761</v>
      </c>
      <c r="DH120" s="997"/>
      <c r="DI120" s="997"/>
      <c r="DJ120" s="997"/>
      <c r="DK120" s="997"/>
      <c r="DL120" s="997">
        <v>2370480</v>
      </c>
      <c r="DM120" s="997"/>
      <c r="DN120" s="997"/>
      <c r="DO120" s="997"/>
      <c r="DP120" s="997"/>
      <c r="DQ120" s="997">
        <v>2407391</v>
      </c>
      <c r="DR120" s="997"/>
      <c r="DS120" s="997"/>
      <c r="DT120" s="997"/>
      <c r="DU120" s="997"/>
      <c r="DV120" s="998">
        <v>68.099999999999994</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4122</v>
      </c>
      <c r="AB121" s="1029"/>
      <c r="AC121" s="1029"/>
      <c r="AD121" s="1029"/>
      <c r="AE121" s="1030"/>
      <c r="AF121" s="1031">
        <v>4122</v>
      </c>
      <c r="AG121" s="1029"/>
      <c r="AH121" s="1029"/>
      <c r="AI121" s="1029"/>
      <c r="AJ121" s="1030"/>
      <c r="AK121" s="1031">
        <v>4122</v>
      </c>
      <c r="AL121" s="1029"/>
      <c r="AM121" s="1029"/>
      <c r="AN121" s="1029"/>
      <c r="AO121" s="1030"/>
      <c r="AP121" s="1032">
        <v>0.1</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213475</v>
      </c>
      <c r="BR121" s="990"/>
      <c r="BS121" s="990"/>
      <c r="BT121" s="990"/>
      <c r="BU121" s="990"/>
      <c r="BV121" s="990">
        <v>177907</v>
      </c>
      <c r="BW121" s="990"/>
      <c r="BX121" s="990"/>
      <c r="BY121" s="990"/>
      <c r="BZ121" s="990"/>
      <c r="CA121" s="990">
        <v>164171</v>
      </c>
      <c r="CB121" s="990"/>
      <c r="CC121" s="990"/>
      <c r="CD121" s="990"/>
      <c r="CE121" s="990"/>
      <c r="CF121" s="984">
        <v>4.5999999999999996</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1234159</v>
      </c>
      <c r="DH121" s="990"/>
      <c r="DI121" s="990"/>
      <c r="DJ121" s="990"/>
      <c r="DK121" s="990"/>
      <c r="DL121" s="990">
        <v>1185537</v>
      </c>
      <c r="DM121" s="990"/>
      <c r="DN121" s="990"/>
      <c r="DO121" s="990"/>
      <c r="DP121" s="990"/>
      <c r="DQ121" s="990">
        <v>1127310</v>
      </c>
      <c r="DR121" s="990"/>
      <c r="DS121" s="990"/>
      <c r="DT121" s="990"/>
      <c r="DU121" s="990"/>
      <c r="DV121" s="991">
        <v>31.9</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411</v>
      </c>
      <c r="AB122" s="1029"/>
      <c r="AC122" s="1029"/>
      <c r="AD122" s="1029"/>
      <c r="AE122" s="1030"/>
      <c r="AF122" s="1031" t="s">
        <v>411</v>
      </c>
      <c r="AG122" s="1029"/>
      <c r="AH122" s="1029"/>
      <c r="AI122" s="1029"/>
      <c r="AJ122" s="1030"/>
      <c r="AK122" s="1031" t="s">
        <v>411</v>
      </c>
      <c r="AL122" s="1029"/>
      <c r="AM122" s="1029"/>
      <c r="AN122" s="1029"/>
      <c r="AO122" s="1030"/>
      <c r="AP122" s="1032" t="s">
        <v>411</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7238374</v>
      </c>
      <c r="BR122" s="1068"/>
      <c r="BS122" s="1068"/>
      <c r="BT122" s="1068"/>
      <c r="BU122" s="1068"/>
      <c r="BV122" s="1068">
        <v>7493652</v>
      </c>
      <c r="BW122" s="1068"/>
      <c r="BX122" s="1068"/>
      <c r="BY122" s="1068"/>
      <c r="BZ122" s="1068"/>
      <c r="CA122" s="1068">
        <v>7342404</v>
      </c>
      <c r="CB122" s="1068"/>
      <c r="CC122" s="1068"/>
      <c r="CD122" s="1068"/>
      <c r="CE122" s="1068"/>
      <c r="CF122" s="1088">
        <v>207.7</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t="s">
        <v>433</v>
      </c>
      <c r="DH122" s="990"/>
      <c r="DI122" s="990"/>
      <c r="DJ122" s="990"/>
      <c r="DK122" s="990"/>
      <c r="DL122" s="990" t="s">
        <v>411</v>
      </c>
      <c r="DM122" s="990"/>
      <c r="DN122" s="990"/>
      <c r="DO122" s="990"/>
      <c r="DP122" s="990"/>
      <c r="DQ122" s="990">
        <v>133409</v>
      </c>
      <c r="DR122" s="990"/>
      <c r="DS122" s="990"/>
      <c r="DT122" s="990"/>
      <c r="DU122" s="990"/>
      <c r="DV122" s="991">
        <v>3.8</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433</v>
      </c>
      <c r="AB123" s="1029"/>
      <c r="AC123" s="1029"/>
      <c r="AD123" s="1029"/>
      <c r="AE123" s="1030"/>
      <c r="AF123" s="1031" t="s">
        <v>411</v>
      </c>
      <c r="AG123" s="1029"/>
      <c r="AH123" s="1029"/>
      <c r="AI123" s="1029"/>
      <c r="AJ123" s="1030"/>
      <c r="AK123" s="1031" t="s">
        <v>433</v>
      </c>
      <c r="AL123" s="1029"/>
      <c r="AM123" s="1029"/>
      <c r="AN123" s="1029"/>
      <c r="AO123" s="1030"/>
      <c r="AP123" s="1032" t="s">
        <v>411</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470</v>
      </c>
      <c r="BP123" s="1076"/>
      <c r="BQ123" s="1135">
        <v>8082194</v>
      </c>
      <c r="BR123" s="1136"/>
      <c r="BS123" s="1136"/>
      <c r="BT123" s="1136"/>
      <c r="BU123" s="1136"/>
      <c r="BV123" s="1136">
        <v>8354318</v>
      </c>
      <c r="BW123" s="1136"/>
      <c r="BX123" s="1136"/>
      <c r="BY123" s="1136"/>
      <c r="BZ123" s="1136"/>
      <c r="CA123" s="1136">
        <v>8218255</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411</v>
      </c>
      <c r="DM123" s="1029"/>
      <c r="DN123" s="1029"/>
      <c r="DO123" s="1029"/>
      <c r="DP123" s="1030"/>
      <c r="DQ123" s="1031" t="s">
        <v>124</v>
      </c>
      <c r="DR123" s="1029"/>
      <c r="DS123" s="1029"/>
      <c r="DT123" s="1029"/>
      <c r="DU123" s="1030"/>
      <c r="DV123" s="1032" t="s">
        <v>411</v>
      </c>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411</v>
      </c>
      <c r="AG124" s="1029"/>
      <c r="AH124" s="1029"/>
      <c r="AI124" s="1029"/>
      <c r="AJ124" s="1030"/>
      <c r="AK124" s="1031" t="s">
        <v>411</v>
      </c>
      <c r="AL124" s="1029"/>
      <c r="AM124" s="1029"/>
      <c r="AN124" s="1029"/>
      <c r="AO124" s="1030"/>
      <c r="AP124" s="1032" t="s">
        <v>411</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196.5</v>
      </c>
      <c r="BR124" s="1098"/>
      <c r="BS124" s="1098"/>
      <c r="BT124" s="1098"/>
      <c r="BU124" s="1098"/>
      <c r="BV124" s="1098">
        <v>205.5</v>
      </c>
      <c r="BW124" s="1098"/>
      <c r="BX124" s="1098"/>
      <c r="BY124" s="1098"/>
      <c r="BZ124" s="1098"/>
      <c r="CA124" s="1098">
        <v>188.1</v>
      </c>
      <c r="CB124" s="1098"/>
      <c r="CC124" s="1098"/>
      <c r="CD124" s="1098"/>
      <c r="CE124" s="1098"/>
      <c r="CF124" s="1099"/>
      <c r="CG124" s="1100"/>
      <c r="CH124" s="1100"/>
      <c r="CI124" s="1100"/>
      <c r="CJ124" s="1101"/>
      <c r="CK124" s="1083"/>
      <c r="CL124" s="1083"/>
      <c r="CM124" s="1083"/>
      <c r="CN124" s="1083"/>
      <c r="CO124" s="1084"/>
      <c r="CP124" s="1090" t="s">
        <v>473</v>
      </c>
      <c r="CQ124" s="1091"/>
      <c r="CR124" s="1091"/>
      <c r="CS124" s="1091"/>
      <c r="CT124" s="1091"/>
      <c r="CU124" s="1091"/>
      <c r="CV124" s="1091"/>
      <c r="CW124" s="1091"/>
      <c r="CX124" s="1091"/>
      <c r="CY124" s="1091"/>
      <c r="CZ124" s="1091"/>
      <c r="DA124" s="1091"/>
      <c r="DB124" s="1091"/>
      <c r="DC124" s="1091"/>
      <c r="DD124" s="1091"/>
      <c r="DE124" s="1091"/>
      <c r="DF124" s="1092"/>
      <c r="DG124" s="1075">
        <v>536043</v>
      </c>
      <c r="DH124" s="1054"/>
      <c r="DI124" s="1054"/>
      <c r="DJ124" s="1054"/>
      <c r="DK124" s="1055"/>
      <c r="DL124" s="1053">
        <v>678568</v>
      </c>
      <c r="DM124" s="1054"/>
      <c r="DN124" s="1054"/>
      <c r="DO124" s="1054"/>
      <c r="DP124" s="1055"/>
      <c r="DQ124" s="1053" t="s">
        <v>411</v>
      </c>
      <c r="DR124" s="1054"/>
      <c r="DS124" s="1054"/>
      <c r="DT124" s="1054"/>
      <c r="DU124" s="1055"/>
      <c r="DV124" s="1056" t="s">
        <v>411</v>
      </c>
      <c r="DW124" s="1057"/>
      <c r="DX124" s="1057"/>
      <c r="DY124" s="1057"/>
      <c r="DZ124" s="1058"/>
    </row>
    <row r="125" spans="1:130" s="226" customFormat="1" ht="26.25" customHeight="1" x14ac:dyDescent="0.15">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455</v>
      </c>
      <c r="AB125" s="1029"/>
      <c r="AC125" s="1029"/>
      <c r="AD125" s="1029"/>
      <c r="AE125" s="1030"/>
      <c r="AF125" s="1031" t="s">
        <v>411</v>
      </c>
      <c r="AG125" s="1029"/>
      <c r="AH125" s="1029"/>
      <c r="AI125" s="1029"/>
      <c r="AJ125" s="1030"/>
      <c r="AK125" s="1031" t="s">
        <v>411</v>
      </c>
      <c r="AL125" s="1029"/>
      <c r="AM125" s="1029"/>
      <c r="AN125" s="1029"/>
      <c r="AO125" s="1030"/>
      <c r="AP125" s="1032" t="s">
        <v>411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411</v>
      </c>
      <c r="DH125" s="997"/>
      <c r="DI125" s="997"/>
      <c r="DJ125" s="997"/>
      <c r="DK125" s="997"/>
      <c r="DL125" s="997" t="s">
        <v>411</v>
      </c>
      <c r="DM125" s="997"/>
      <c r="DN125" s="997"/>
      <c r="DO125" s="997"/>
      <c r="DP125" s="997"/>
      <c r="DQ125" s="997" t="s">
        <v>411</v>
      </c>
      <c r="DR125" s="997"/>
      <c r="DS125" s="997"/>
      <c r="DT125" s="997"/>
      <c r="DU125" s="997"/>
      <c r="DV125" s="998" t="s">
        <v>411</v>
      </c>
      <c r="DW125" s="998"/>
      <c r="DX125" s="998"/>
      <c r="DY125" s="998"/>
      <c r="DZ125" s="999"/>
    </row>
    <row r="126" spans="1:130" s="226" customFormat="1" ht="26.25" customHeight="1" thickBot="1" x14ac:dyDescent="0.2">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411</v>
      </c>
      <c r="AB126" s="1029"/>
      <c r="AC126" s="1029"/>
      <c r="AD126" s="1029"/>
      <c r="AE126" s="1030"/>
      <c r="AF126" s="1031" t="s">
        <v>411</v>
      </c>
      <c r="AG126" s="1029"/>
      <c r="AH126" s="1029"/>
      <c r="AI126" s="1029"/>
      <c r="AJ126" s="1030"/>
      <c r="AK126" s="1031" t="s">
        <v>411</v>
      </c>
      <c r="AL126" s="1029"/>
      <c r="AM126" s="1029"/>
      <c r="AN126" s="1029"/>
      <c r="AO126" s="1030"/>
      <c r="AP126" s="1032" t="s">
        <v>455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411</v>
      </c>
      <c r="DH126" s="990"/>
      <c r="DI126" s="990"/>
      <c r="DJ126" s="990"/>
      <c r="DK126" s="990"/>
      <c r="DL126" s="990" t="s">
        <v>411</v>
      </c>
      <c r="DM126" s="990"/>
      <c r="DN126" s="990"/>
      <c r="DO126" s="990"/>
      <c r="DP126" s="990"/>
      <c r="DQ126" s="990" t="s">
        <v>411</v>
      </c>
      <c r="DR126" s="990"/>
      <c r="DS126" s="990"/>
      <c r="DT126" s="990"/>
      <c r="DU126" s="990"/>
      <c r="DV126" s="991" t="s">
        <v>411</v>
      </c>
      <c r="DW126" s="991"/>
      <c r="DX126" s="991"/>
      <c r="DY126" s="991"/>
      <c r="DZ126" s="992"/>
    </row>
    <row r="127" spans="1:130" s="226" customFormat="1" ht="26.25" customHeight="1" x14ac:dyDescent="0.15">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15</v>
      </c>
      <c r="AB127" s="1029"/>
      <c r="AC127" s="1029"/>
      <c r="AD127" s="1029"/>
      <c r="AE127" s="1030"/>
      <c r="AF127" s="1031">
        <v>12</v>
      </c>
      <c r="AG127" s="1029"/>
      <c r="AH127" s="1029"/>
      <c r="AI127" s="1029"/>
      <c r="AJ127" s="1030"/>
      <c r="AK127" s="1031">
        <v>9</v>
      </c>
      <c r="AL127" s="1029"/>
      <c r="AM127" s="1029"/>
      <c r="AN127" s="1029"/>
      <c r="AO127" s="1030"/>
      <c r="AP127" s="1032">
        <v>0</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411</v>
      </c>
      <c r="DH127" s="990"/>
      <c r="DI127" s="990"/>
      <c r="DJ127" s="990"/>
      <c r="DK127" s="990"/>
      <c r="DL127" s="990" t="s">
        <v>455</v>
      </c>
      <c r="DM127" s="990"/>
      <c r="DN127" s="990"/>
      <c r="DO127" s="990"/>
      <c r="DP127" s="990"/>
      <c r="DQ127" s="990" t="s">
        <v>411</v>
      </c>
      <c r="DR127" s="990"/>
      <c r="DS127" s="990"/>
      <c r="DT127" s="990"/>
      <c r="DU127" s="990"/>
      <c r="DV127" s="991" t="s">
        <v>411</v>
      </c>
      <c r="DW127" s="991"/>
      <c r="DX127" s="991"/>
      <c r="DY127" s="991"/>
      <c r="DZ127" s="992"/>
    </row>
    <row r="128" spans="1:130" s="226" customFormat="1" ht="26.25" customHeight="1" thickBot="1" x14ac:dyDescent="0.2">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26647</v>
      </c>
      <c r="AB128" s="1118"/>
      <c r="AC128" s="1118"/>
      <c r="AD128" s="1118"/>
      <c r="AE128" s="1119"/>
      <c r="AF128" s="1120">
        <v>26210</v>
      </c>
      <c r="AG128" s="1118"/>
      <c r="AH128" s="1118"/>
      <c r="AI128" s="1118"/>
      <c r="AJ128" s="1119"/>
      <c r="AK128" s="1120">
        <v>25322</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411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411</v>
      </c>
      <c r="DH128" s="1110"/>
      <c r="DI128" s="1110"/>
      <c r="DJ128" s="1110"/>
      <c r="DK128" s="1110"/>
      <c r="DL128" s="1110" t="s">
        <v>411</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4500174</v>
      </c>
      <c r="AB129" s="1029"/>
      <c r="AC129" s="1029"/>
      <c r="AD129" s="1029"/>
      <c r="AE129" s="1030"/>
      <c r="AF129" s="1031">
        <v>4311218</v>
      </c>
      <c r="AG129" s="1029"/>
      <c r="AH129" s="1029"/>
      <c r="AI129" s="1029"/>
      <c r="AJ129" s="1030"/>
      <c r="AK129" s="1031">
        <v>4217588</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411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758104</v>
      </c>
      <c r="AB130" s="1029"/>
      <c r="AC130" s="1029"/>
      <c r="AD130" s="1029"/>
      <c r="AE130" s="1030"/>
      <c r="AF130" s="1031">
        <v>678269</v>
      </c>
      <c r="AG130" s="1029"/>
      <c r="AH130" s="1029"/>
      <c r="AI130" s="1029"/>
      <c r="AJ130" s="1030"/>
      <c r="AK130" s="1031">
        <v>681991</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14.7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3742070</v>
      </c>
      <c r="AB131" s="1054"/>
      <c r="AC131" s="1054"/>
      <c r="AD131" s="1054"/>
      <c r="AE131" s="1055"/>
      <c r="AF131" s="1053">
        <v>3632949</v>
      </c>
      <c r="AG131" s="1054"/>
      <c r="AH131" s="1054"/>
      <c r="AI131" s="1054"/>
      <c r="AJ131" s="1055"/>
      <c r="AK131" s="1053">
        <v>3535597</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v>188.1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15.200116510000001</v>
      </c>
      <c r="AB132" s="1170"/>
      <c r="AC132" s="1170"/>
      <c r="AD132" s="1170"/>
      <c r="AE132" s="1171"/>
      <c r="AF132" s="1172">
        <v>14.511957089999999</v>
      </c>
      <c r="AG132" s="1170"/>
      <c r="AH132" s="1170"/>
      <c r="AI132" s="1170"/>
      <c r="AJ132" s="1171"/>
      <c r="AK132" s="1172">
        <v>14.52529799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16.899999999999999</v>
      </c>
      <c r="AB133" s="1153"/>
      <c r="AC133" s="1153"/>
      <c r="AD133" s="1153"/>
      <c r="AE133" s="1154"/>
      <c r="AF133" s="1152">
        <v>15.6</v>
      </c>
      <c r="AG133" s="1153"/>
      <c r="AH133" s="1153"/>
      <c r="AI133" s="1153"/>
      <c r="AJ133" s="1154"/>
      <c r="AK133" s="1152">
        <v>14.7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lJaR7oOU8TA/HWDQcV8pBYwPNRHsaNDamWyrXG7djODmFj7yz3h2jiRmW1jDQnuWqvFc28yU2ZBzvTV2SGPGw==" saltValue="hKtkCzmkotevlPlZY2aF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ip2aYf4SkEbNyxJRG01BA8X5dLyYg5RfE9qjFeNdnAFS/FlCqi954fRf5ZsdVgDIgF9MJ4H2sneDWy0aQNwGg==" saltValue="FiP+xZSRRlcNvji/WUK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HYcl8VQvkh02Dv74Ij9ZcRq25AsbsuooVvtDNBQi3gH4cbjm23iAeNK1CA3faGHSHtC0D2Ll10s+16WQwUMjA==" saltValue="YmDnkhw0PtjYVxS791PN2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1112647</v>
      </c>
      <c r="AP9" s="292">
        <v>107961</v>
      </c>
      <c r="AQ9" s="293">
        <v>94624</v>
      </c>
      <c r="AR9" s="294">
        <v>14.1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119044</v>
      </c>
      <c r="AP10" s="295">
        <v>11551</v>
      </c>
      <c r="AQ10" s="296">
        <v>10828</v>
      </c>
      <c r="AR10" s="297">
        <v>6.7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348516</v>
      </c>
      <c r="AP11" s="295">
        <v>33817</v>
      </c>
      <c r="AQ11" s="296">
        <v>19094</v>
      </c>
      <c r="AR11" s="297">
        <v>77.099999999999994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v>80778</v>
      </c>
      <c r="AP12" s="295">
        <v>7838</v>
      </c>
      <c r="AQ12" s="296">
        <v>2189</v>
      </c>
      <c r="AR12" s="297">
        <v>258.10000000000002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510</v>
      </c>
      <c r="AP13" s="295" t="s">
        <v>510</v>
      </c>
      <c r="AQ13" s="296" t="s">
        <v>510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82109</v>
      </c>
      <c r="AP14" s="295">
        <v>7967</v>
      </c>
      <c r="AQ14" s="296">
        <v>4559</v>
      </c>
      <c r="AR14" s="297">
        <v>74.8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t="s">
        <v>510</v>
      </c>
      <c r="AP15" s="295" t="s">
        <v>510</v>
      </c>
      <c r="AQ15" s="296">
        <v>2298</v>
      </c>
      <c r="AR15" s="297" t="s">
        <v>510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-142174</v>
      </c>
      <c r="AP16" s="295">
        <v>-13795</v>
      </c>
      <c r="AQ16" s="296">
        <v>-9895</v>
      </c>
      <c r="AR16" s="297">
        <v>39.4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1600920</v>
      </c>
      <c r="AP17" s="295">
        <v>155339</v>
      </c>
      <c r="AQ17" s="296">
        <v>123697</v>
      </c>
      <c r="AR17" s="297">
        <v>25.6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12.13</v>
      </c>
      <c r="AP21" s="308">
        <v>11.1</v>
      </c>
      <c r="AQ21" s="309">
        <v>1.03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94</v>
      </c>
      <c r="AP22" s="313">
        <v>95.8</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925771</v>
      </c>
      <c r="AP32" s="322">
        <v>89828</v>
      </c>
      <c r="AQ32" s="323">
        <v>80576</v>
      </c>
      <c r="AR32" s="324">
        <v>11.5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243640</v>
      </c>
      <c r="AP35" s="322">
        <v>23641</v>
      </c>
      <c r="AQ35" s="323">
        <v>26282</v>
      </c>
      <c r="AR35" s="324">
        <v>-10</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45872</v>
      </c>
      <c r="AP36" s="322">
        <v>4451</v>
      </c>
      <c r="AQ36" s="323">
        <v>3165</v>
      </c>
      <c r="AR36" s="324">
        <v>40.6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v>4131</v>
      </c>
      <c r="AP37" s="322">
        <v>401</v>
      </c>
      <c r="AQ37" s="323">
        <v>1250</v>
      </c>
      <c r="AR37" s="324">
        <v>-67.900000000000006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v>1455</v>
      </c>
      <c r="AP38" s="325">
        <v>141</v>
      </c>
      <c r="AQ38" s="326">
        <v>22</v>
      </c>
      <c r="AR38" s="314">
        <v>540.9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-25322</v>
      </c>
      <c r="AP39" s="322">
        <v>-2457</v>
      </c>
      <c r="AQ39" s="323">
        <v>-3638</v>
      </c>
      <c r="AR39" s="324">
        <v>-32.5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-681991</v>
      </c>
      <c r="AP40" s="322">
        <v>-66174</v>
      </c>
      <c r="AQ40" s="323">
        <v>-75354</v>
      </c>
      <c r="AR40" s="324">
        <v>-12.2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513556</v>
      </c>
      <c r="AP41" s="322">
        <v>49831</v>
      </c>
      <c r="AQ41" s="323">
        <v>32302</v>
      </c>
      <c r="AR41" s="324">
        <v>54.3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206691</v>
      </c>
      <c r="AN51" s="344">
        <v>18288</v>
      </c>
      <c r="AO51" s="345">
        <v>106.4</v>
      </c>
      <c r="AP51" s="346">
        <v>136577</v>
      </c>
      <c r="AQ51" s="347">
        <v>19.7</v>
      </c>
      <c r="AR51" s="348">
        <v>86.7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72162</v>
      </c>
      <c r="AN52" s="352">
        <v>6385</v>
      </c>
      <c r="AO52" s="353">
        <v>15.8</v>
      </c>
      <c r="AP52" s="354">
        <v>59645</v>
      </c>
      <c r="AQ52" s="355">
        <v>-3.2</v>
      </c>
      <c r="AR52" s="356">
        <v>19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278775</v>
      </c>
      <c r="AN53" s="344">
        <v>25299</v>
      </c>
      <c r="AO53" s="345">
        <v>38.299999999999997</v>
      </c>
      <c r="AP53" s="346">
        <v>132212</v>
      </c>
      <c r="AQ53" s="347">
        <v>-3.2</v>
      </c>
      <c r="AR53" s="348">
        <v>41.5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181820</v>
      </c>
      <c r="AN54" s="352">
        <v>16501</v>
      </c>
      <c r="AO54" s="353">
        <v>158.4</v>
      </c>
      <c r="AP54" s="354">
        <v>67114</v>
      </c>
      <c r="AQ54" s="355">
        <v>12.5</v>
      </c>
      <c r="AR54" s="356">
        <v>145.9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235857</v>
      </c>
      <c r="AN55" s="344">
        <v>21891</v>
      </c>
      <c r="AO55" s="345">
        <v>-13.5</v>
      </c>
      <c r="AP55" s="346">
        <v>93741</v>
      </c>
      <c r="AQ55" s="347">
        <v>-29.1</v>
      </c>
      <c r="AR55" s="348">
        <v>15.6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133420</v>
      </c>
      <c r="AN56" s="352">
        <v>12384</v>
      </c>
      <c r="AO56" s="353">
        <v>-25</v>
      </c>
      <c r="AP56" s="354">
        <v>46285</v>
      </c>
      <c r="AQ56" s="355">
        <v>-31</v>
      </c>
      <c r="AR56" s="356">
        <v>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995994</v>
      </c>
      <c r="AN57" s="344">
        <v>94676</v>
      </c>
      <c r="AO57" s="345">
        <v>332.5</v>
      </c>
      <c r="AP57" s="346">
        <v>107537</v>
      </c>
      <c r="AQ57" s="347">
        <v>14.7</v>
      </c>
      <c r="AR57" s="348">
        <v>317.8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851288</v>
      </c>
      <c r="AN58" s="352">
        <v>80921</v>
      </c>
      <c r="AO58" s="353">
        <v>553.4</v>
      </c>
      <c r="AP58" s="354">
        <v>57923</v>
      </c>
      <c r="AQ58" s="355">
        <v>25.1</v>
      </c>
      <c r="AR58" s="356">
        <v>528.29999999999995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365015</v>
      </c>
      <c r="AN59" s="344">
        <v>35418</v>
      </c>
      <c r="AO59" s="345">
        <v>-62.6</v>
      </c>
      <c r="AP59" s="346">
        <v>113913</v>
      </c>
      <c r="AQ59" s="347">
        <v>5.9</v>
      </c>
      <c r="AR59" s="348">
        <v>-68.5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168851</v>
      </c>
      <c r="AN60" s="352">
        <v>16384</v>
      </c>
      <c r="AO60" s="353">
        <v>-79.8</v>
      </c>
      <c r="AP60" s="354">
        <v>53160</v>
      </c>
      <c r="AQ60" s="355">
        <v>-8.1999999999999993</v>
      </c>
      <c r="AR60" s="356">
        <v>-71.599999999999994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416466</v>
      </c>
      <c r="AN61" s="359">
        <v>39114</v>
      </c>
      <c r="AO61" s="360">
        <v>80.2</v>
      </c>
      <c r="AP61" s="361">
        <v>116796</v>
      </c>
      <c r="AQ61" s="362">
        <v>1.6</v>
      </c>
      <c r="AR61" s="348">
        <v>78.599999999999994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281508</v>
      </c>
      <c r="AN62" s="352">
        <v>26515</v>
      </c>
      <c r="AO62" s="353">
        <v>124.6</v>
      </c>
      <c r="AP62" s="354">
        <v>56825</v>
      </c>
      <c r="AQ62" s="355">
        <v>-1</v>
      </c>
      <c r="AR62" s="356">
        <v>125.6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onMXa+JUa78e7FUvaIVxvdFUn41oFqqx//JpgGJhbTqfnSPgqjsCEBj1K2IJKqXugAd937mwyrcQ2Bqqd7w/Q==" saltValue="ses5jJ1WU/50iQdCR+xd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y7mt/hZPzN3B5JnPLRjcuanWMWq0aXAv+d/fCFDQHMqLILTudG7pMigK07rLm0qjAWp4GtYUD1b0Q9Nglt2oA==" saltValue="P5+p0Xq7SyAUDb1gJ9Iy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m44XfA9KjM2wHVR9hWiUz4z/fITKWPR667b6gC9NK6IzOlmlvrdzmyQn84VYuCIy91ZeDJDQ0bDsnBKXIS0qg==" saltValue="MYcflth2afSwn/vbF8Tp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0.7</v>
      </c>
      <c r="G47" s="12">
        <v>3.54</v>
      </c>
      <c r="H47" s="12">
        <v>8.84</v>
      </c>
      <c r="I47" s="12">
        <v>9.91</v>
      </c>
      <c r="J47" s="13">
        <v>8.75</v>
      </c>
    </row>
    <row r="48" spans="2:10" ht="57.75" customHeight="1" x14ac:dyDescent="0.15">
      <c r="B48" s="14"/>
      <c r="C48" s="1214" t="s">
        <v>4</v>
      </c>
      <c r="D48" s="1214"/>
      <c r="E48" s="1215"/>
      <c r="F48" s="15">
        <v>1.9</v>
      </c>
      <c r="G48" s="16">
        <v>2.46</v>
      </c>
      <c r="H48" s="16">
        <v>2.06</v>
      </c>
      <c r="I48" s="16">
        <v>2.04</v>
      </c>
      <c r="J48" s="17">
        <v>2.14</v>
      </c>
    </row>
    <row r="49" spans="2:10" ht="57.75" customHeight="1" thickBot="1" x14ac:dyDescent="0.2">
      <c r="B49" s="18"/>
      <c r="C49" s="1216" t="s">
        <v>5</v>
      </c>
      <c r="D49" s="1216"/>
      <c r="E49" s="1217"/>
      <c r="F49" s="19">
        <v>6.06</v>
      </c>
      <c r="G49" s="20">
        <v>5.31</v>
      </c>
      <c r="H49" s="20">
        <v>6.61</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rmIB5YVzHF5PsQ//At7i2V0juGK+3QUu8PmpQ2dyB8J8TCX7RLKOn0+BPFDNPtBQ7uKlXru+4jgA/CGTNfPMA==" saltValue="mXwXw5Z945bXDdu1/GDl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2019-03-18T01:58:07Z</cp:lastPrinted>
  <dcterms:created xsi:type="dcterms:W3CDTF">2019-02-14T01:17:30Z</dcterms:created>
  <dcterms:modified xsi:type="dcterms:W3CDTF">2020-03-24T02:07:29Z</dcterms:modified>
  <cp:category/>
</cp:coreProperties>
</file>