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R2PC03\Desktop\R7有料現況報告\"/>
    </mc:Choice>
  </mc:AlternateContent>
  <xr:revisionPtr revIDLastSave="0" documentId="13_ncr:1_{83C32D65-ADEE-410E-A4F2-AA1ADC475E67}" xr6:coauthVersionLast="45"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<sst xmlns="http://schemas.openxmlformats.org/spreadsheetml/2006/main" count="3139" uniqueCount="2602">
  <si>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</si>
  <si>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</si>
  <si>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</si>
  <si>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</si>
  <si>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</si>
  <si>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</si>
  <si>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</si>
  <si>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</si>
  <si>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</si>
  <si>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</si>
  <si>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</si>
  <si>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</si>
  <si>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</si>
  <si>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</si>
  <si>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</si>
  <si>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</si>
  <si>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</si>
  <si>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</si>
  <si>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</si>
  <si>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</si>
  <si>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</si>
  <si>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</si>
  <si>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</si>
  <si>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</si>
  <si>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</si>
  <si>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</si>
  <si>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</si>
  <si>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</si>
  <si>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</si>
  <si>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</si>
  <si>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</si>
  <si>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</si>
  <si>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</si>
  <si>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</si>
  <si>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</si>
  <si>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</si>
  <si>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</si>
  <si>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</si>
  <si>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</si>
  <si>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</si>
  <si>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</si>
  <si>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</si>
  <si>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</si>
  <si>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</si>
  <si>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</si>
  <si>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</si>
  <si>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</si>
  <si>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</si>
  <si>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</si>
  <si>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</si>
  <si>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</si>
  <si>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</si>
  <si>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</si>
  <si>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</si>
  <si>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</si>
  <si>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</si>
  <si>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</si>
  <si>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</si>
  <si>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</si>
  <si>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</si>
  <si>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</si>
  <si>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</si>
  <si>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</si>
  <si>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</si>
  <si>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</si>
  <si>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</si>
  <si>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</si>
  <si>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</si>
  <si>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</si>
  <si>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</si>
  <si>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</si>
  <si>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</si>
  <si>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</si>
  <si>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</si>
  <si>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</si>
  <si>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</si>
  <si>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</si>
  <si>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</si>
  <si>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</si>
  <si>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</si>
  <si>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</si>
  <si>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</si>
  <si>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</si>
  <si>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</si>
  <si>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</si>
  <si>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</si>
  <si>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</si>
  <si>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</si>
  <si>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</si>
  <si>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</si>
  <si>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</si>
  <si>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</si>
  <si>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</si>
  <si>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</si>
  <si>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</si>
  <si>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</si>
  <si>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</si>
  <si>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</si>
  <si>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</si>
  <si>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</si>
  <si>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</si>
  <si>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</si>
  <si>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</si>
  <si>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</si>
  <si>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</si>
  <si>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</si>
  <si>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</si>
  <si>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</si>
  <si>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</si>
  <si>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</si>
  <si>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</si>
  <si>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</si>
  <si>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</si>
  <si>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</si>
  <si>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</si>
  <si>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</si>
  <si>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</si>
  <si>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</si>
  <si>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</si>
  <si>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</si>
  <si>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</si>
  <si>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</si>
  <si>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</si>
  <si>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</si>
  <si>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</si>
  <si>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</si>
  <si>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</si>
  <si>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</si>
  <si>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</si>
  <si>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</si>
  <si>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</si>
  <si>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</si>
  <si>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</si>
  <si>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</si>
  <si>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</si>
  <si>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</si>
  <si>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</si>
  <si>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</si>
  <si>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</si>
  <si>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</si>
  <si>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</si>
  <si>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</si>
  <si>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</si>
  <si>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</si>
  <si>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</si>
  <si>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</si>
  <si>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</si>
  <si>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</si>
  <si>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</si>
  <si>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</si>
  <si>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</si>
  <si>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</si>
  <si>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</si>
  <si>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</si>
  <si>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</si>
  <si>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</si>
  <si>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</si>
  <si>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</si>
  <si>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</si>
  <si>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</si>
  <si>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</si>
  <si>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</si>
  <si>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</si>
  <si>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</si>
  <si>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</si>
  <si>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</si>
  <si>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</si>
  <si>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</si>
  <si>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</si>
  <si>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</si>
  <si>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</si>
  <si>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</si>
  <si>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</si>
  <si>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</si>
  <si>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</si>
  <si>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</si>
  <si>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</si>
  <si>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</si>
  <si>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</si>
  <si>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</si>
  <si>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</si>
  <si>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</si>
  <si>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</si>
  <si>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</si>
  <si>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</si>
  <si>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</si>
  <si>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</si>
  <si>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</si>
  <si>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</si>
  <si>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</si>
  <si>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</si>
  <si>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</si>
  <si>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</si>
  <si>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</si>
  <si>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</si>
  <si>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</si>
  <si>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</si>
  <si>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</si>
  <si>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</si>
  <si>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</si>
  <si>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</si>
  <si>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</si>
  <si>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</si>
  <si>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</si>
  <si>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</si>
  <si>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</si>
  <si>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</si>
  <si>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</si>
  <si>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</si>
  <si>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</si>
  <si>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</si>
  <si>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</si>
  <si>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</si>
  <si>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</si>
  <si>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</si>
  <si>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</si>
  <si>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</si>
  <si>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</si>
  <si>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</si>
  <si>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</si>
  <si>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</si>
  <si>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</si>
  <si>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</si>
  <si>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</si>
  <si>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</si>
  <si>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</si>
  <si>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</si>
  <si>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</si>
  <si>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</si>
  <si>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</si>
  <si>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</si>
  <si>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</si>
  <si>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</si>
  <si>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</si>
  <si>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</si>
  <si>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</si>
  <si>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</si>
  <si>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</si>
  <si>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</si>
  <si>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</si>
  <si>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</si>
  <si>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</si>
  <si>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</si>
  <si>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</si>
  <si>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</si>
  <si>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</si>
  <si>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</si>
  <si>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</si>
  <si>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</si>
  <si>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</si>
  <si>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</si>
  <si>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</si>
  <si>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</si>
  <si>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</si>
  <si>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</si>
  <si>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</si>
  <si>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</si>
  <si>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</si>
  <si>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</si>
  <si>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</si>
  <si>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</si>
  <si>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</si>
  <si>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</si>
  <si>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</si>
  <si>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</si>
  <si>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</si>
  <si>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</si>
  <si>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</si>
  <si>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</si>
  <si>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</si>
  <si>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</si>
  <si>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</si>
  <si>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</si>
  <si>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</si>
  <si>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</si>
  <si>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</si>
  <si>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</si>
  <si>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</si>
  <si>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</si>
  <si>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</si>
  <si>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</si>
  <si>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</si>
  <si>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</si>
  <si>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</si>
  <si>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</si>
  <si>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</si>
  <si>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</si>
  <si>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</si>
  <si>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</si>
  <si>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</si>
  <si>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</si>
  <si>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</si>
  <si>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</si>
  <si>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</si>
  <si>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</si>
  <si>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</si>
  <si>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</si>
  <si>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</si>
  <si>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</si>
  <si>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</si>
  <si>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</si>
  <si>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</si>
  <si>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</si>
  <si>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</si>
  <si>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</si>
  <si>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</si>
  <si>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</si>
  <si>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</si>
  <si>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</si>
  <si>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</si>
  <si>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</si>
  <si>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</si>
  <si>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</si>
  <si>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</si>
  <si>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</si>
  <si>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</si>
  <si>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</si>
  <si>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</si>
  <si>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</si>
  <si>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</si>
  <si>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</si>
  <si>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</si>
  <si>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</si>
  <si>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</si>
  <si>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</si>
  <si>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</si>
  <si>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</si>
  <si>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</si>
  <si>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</si>
  <si>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</si>
  <si>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</si>
  <si>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</si>
  <si>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</si>
  <si>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</si>
  <si>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</si>
  <si>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</si>
  <si>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</si>
  <si>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</si>
  <si>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</si>
  <si>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</si>
  <si>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</si>
  <si>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</si>
  <si>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</si>
  <si>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</si>
  <si>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</si>
  <si>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</si>
  <si>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</si>
  <si>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</si>
  <si>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</si>
  <si>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</si>
  <si>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</si>
  <si>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</si>
  <si>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</si>
  <si>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</si>
  <si>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</si>
  <si>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</si>
  <si>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</si>
  <si>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</si>
  <si>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</si>
  <si>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</si>
  <si>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</si>
  <si>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</si>
  <si>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</si>
  <si>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</si>
  <si>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</si>
  <si>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</si>
  <si>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</si>
  <si>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</si>
  <si>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</si>
  <si>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</si>
  <si>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</si>
  <si>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</si>
  <si>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</si>
  <si>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</si>
  <si>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</si>
  <si>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</si>
  <si>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</si>
  <si>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</si>
  <si>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</si>
  <si>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</si>
  <si>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</si>
  <si>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</si>
  <si>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</si>
  <si>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</si>
  <si>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</si>
  <si>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</si>
  <si>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</si>
  <si>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</si>
  <si>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</si>
  <si>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</si>
  <si>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</si>
  <si>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</si>
  <si>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</si>
  <si>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</si>
  <si>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</si>
  <si>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</si>
  <si>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</si>
  <si>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</si>
  <si>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</si>
  <si>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</si>
  <si>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</si>
  <si>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</si>
  <si>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</si>
  <si>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</si>
  <si>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</si>
  <si>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</si>
  <si>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</si>
  <si>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</si>
  <si>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</si>
  <si>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</si>
  <si>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</si>
  <si>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</si>
  <si>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</si>
  <si>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</si>
  <si>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</si>
  <si>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</si>
  <si>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</si>
  <si>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</si>
  <si>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</si>
  <si>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</si>
  <si>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</si>
  <si>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</si>
  <si>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</si>
  <si>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</si>
  <si>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</si>
  <si>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</si>
  <si>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</si>
  <si>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</si>
  <si>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</si>
  <si>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</si>
  <si>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</si>
  <si>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</si>
  <si>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</si>
  <si>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</si>
  <si>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</si>
  <si>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</si>
  <si>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</si>
  <si>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</si>
  <si>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</si>
  <si>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</si>
  <si>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</si>
  <si>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</si>
  <si>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</si>
  <si>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</si>
  <si>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</si>
  <si>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</si>
  <si>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</si>
  <si>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</si>
  <si>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</si>
  <si>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</si>
  <si>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</si>
  <si>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</si>
  <si>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</si>
  <si>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</si>
  <si>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</si>
  <si>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</si>
  <si>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</si>
  <si>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</si>
  <si>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</si>
  <si>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</si>
  <si>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</si>
  <si>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</si>
  <si>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</si>
  <si>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</si>
  <si>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</si>
  <si>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</si>
  <si>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</si>
  <si>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</si>
  <si>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</si>
  <si>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</si>
  <si>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</si>
  <si>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</si>
  <si>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</si>
  <si>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</si>
  <si>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</si>
  <si>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</si>
  <si>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</si>
  <si>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</si>
  <si>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</si>
  <si>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</si>
  <si>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</si>
  <si>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</si>
  <si>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</si>
  <si>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</si>
  <si>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</si>
  <si>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</si>
  <si>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</si>
  <si>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</si>
  <si>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</si>
  <si>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</si>
  <si>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</si>
  <si>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</si>
  <si>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</si>
  <si>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</si>
  <si>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</si>
  <si>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</si>
  <si>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</si>
  <si>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</si>
  <si>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</si>
  <si>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</si>
  <si>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</si>
  <si>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</si>
  <si>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</si>
  <si>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</si>
  <si>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</si>
  <si>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</si>
  <si>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</si>
  <si>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</si>
  <si>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</si>
  <si>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</si>
  <si>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</si>
  <si>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</si>
  <si>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</si>
  <si>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</si>
  <si>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</si>
  <si>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</si>
  <si>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</si>
  <si>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</si>
  <si>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</si>
  <si>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</si>
  <si>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</si>
  <si>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</si>
  <si>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</si>
  <si>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</si>
  <si>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</si>
  <si>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</si>
  <si>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</si>
  <si>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</si>
  <si>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</si>
  <si>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</si>
  <si>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</si>
  <si>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</si>
  <si>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</si>
  <si>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</si>
  <si>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</si>
  <si>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</si>
  <si>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</si>
  <si>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</si>
  <si>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</si>
  <si>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</si>
  <si>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</si>
  <si>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</si>
  <si>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</si>
  <si>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</si>
  <si>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</si>
  <si>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</si>
  <si>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</si>
  <si>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</si>
  <si>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</si>
  <si>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</si>
  <si>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</si>
  <si>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</si>
  <si>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</si>
  <si>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</si>
  <si>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</si>
  <si>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</si>
  <si>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</si>
  <si>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</si>
  <si>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</si>
  <si>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</si>
  <si>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</si>
  <si>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</si>
  <si>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</si>
  <si>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</si>
  <si>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</si>
  <si>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</si>
  <si>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</si>
  <si>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</si>
  <si>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</si>
  <si>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</si>
  <si>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</si>
  <si>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</si>
  <si>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</si>
  <si>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</si>
  <si>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</si>
  <si>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</si>
  <si>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</si>
  <si>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</si>
  <si>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</si>
  <si>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</si>
  <si>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</si>
  <si>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</si>
  <si>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</si>
  <si>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</si>
  <si>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</si>
  <si>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</si>
  <si>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</si>
  <si>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</si>
  <si>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</si>
  <si>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</si>
  <si>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</si>
  <si>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</si>
  <si>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</si>
  <si>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</si>
  <si>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</si>
  <si>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</si>
  <si>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</si>
  <si>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</si>
  <si>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</si>
  <si>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</si>
  <si>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</si>
  <si>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</si>
  <si>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</si>
  <si>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</si>
  <si>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</si>
  <si>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</si>
  <si>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</si>
  <si>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</si>
  <si>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</si>
  <si>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</si>
  <si>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</si>
  <si>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</si>
  <si>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</si>
  <si>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</si>
  <si>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</si>
  <si>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</si>
  <si>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</si>
  <si>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</si>
  <si>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</si>
  <si>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</si>
  <si>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</si>
  <si>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</si>
  <si>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</si>
  <si>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</si>
  <si>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</si>
  <si>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</si>
  <si>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</si>
  <si>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</si>
  <si>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</si>
  <si>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</si>
  <si>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</si>
  <si>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</si>
  <si>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</si>
  <si>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</si>
  <si>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</si>
  <si>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</si>
  <si>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</si>
  <si>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</si>
  <si>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</si>
  <si>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</si>
  <si>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</si>
  <si>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</si>
  <si>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</si>
  <si>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</si>
  <si>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</si>
  <si>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</si>
  <si>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</si>
  <si>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</si>
  <si>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</si>
  <si>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</si>
  <si>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</si>
  <si>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</si>
  <si>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</si>
  <si>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</si>
  <si>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</si>
  <si>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</si>
  <si>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</si>
  <si>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</si>
  <si>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</si>
  <si>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</si>
  <si>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</si>
  <si>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</si>
  <si>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</si>
  <si>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</si>
  <si>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</si>
  <si>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</si>
  <si>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</si>
  <si>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</si>
  <si>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</si>
  <si>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</si>
  <si>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</si>
  <si>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</si>
  <si>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</si>
  <si>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</si>
  <si>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</si>
  <si>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</si>
  <si>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</si>
  <si>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</si>
  <si>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</si>
  <si>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</si>
  <si>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</si>
  <si>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</si>
  <si>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</si>
  <si>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</si>
  <si>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</si>
  <si>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</si>
  <si>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</si>
  <si>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</si>
  <si>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</si>
  <si>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</si>
  <si>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</si>
  <si>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</si>
  <si>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</si>
  <si>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</si>
  <si>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</si>
  <si>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</si>
  <si>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</si>
  <si>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</si>
  <si>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</si>
  <si>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</si>
  <si>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</si>
  <si>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</si>
  <si>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</si>
  <si>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</si>
  <si>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</si>
  <si>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</si>
  <si>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</si>
  <si>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</si>
  <si>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</si>
  <si>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</si>
  <si>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</si>
  <si>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</si>
  <si>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</si>
  <si>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</si>
  <si>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</si>
  <si>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</si>
  <si>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</si>
  <si>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</si>
  <si>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</si>
  <si>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</si>
  <si>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</si>
  <si>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</si>
  <si>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</si>
  <si>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</si>
  <si>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</si>
  <si>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</si>
  <si>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</si>
  <si>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</si>
  <si>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</si>
  <si>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</si>
  <si>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</si>
  <si>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</si>
  <si>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</si>
  <si>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</si>
  <si>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</si>
  <si>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</si>
  <si>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</si>
  <si>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</si>
  <si>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</si>
  <si>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</si>
  <si>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</si>
  <si>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</si>
  <si>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</si>
  <si>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</si>
  <si>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</si>
  <si>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</si>
  <si>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</si>
  <si>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</si>
  <si>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</si>
  <si>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</si>
  <si>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</si>
  <si>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</si>
  <si>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</si>
  <si>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</si>
  <si>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</si>
  <si>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</si>
  <si>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</si>
  <si>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</si>
  <si>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</si>
  <si>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</si>
  <si>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</si>
  <si>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</si>
  <si>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</si>
  <si>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</si>
  <si>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</si>
  <si>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</si>
  <si>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</si>
  <si>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</si>
  <si>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</si>
  <si>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</si>
  <si>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</si>
  <si>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</si>
  <si>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</si>
  <si>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</si>
  <si>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</si>
  <si>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</si>
  <si>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</si>
  <si>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</si>
  <si>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</si>
  <si>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</si>
  <si>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</si>
  <si>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</si>
  <si>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</si>
  <si>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</si>
  <si>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</si>
  <si>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</si>
  <si>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</si>
  <si>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</si>
  <si>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</si>
  <si>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</si>
  <si>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</si>
  <si>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</si>
  <si>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</si>
  <si>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</si>
  <si>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</si>
  <si>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</si>
  <si>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</si>
  <si>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</si>
  <si>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</si>
  <si>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</si>
  <si>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</si>
  <si>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</si>
  <si>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</si>
  <si>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</si>
  <si>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</si>
  <si>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</si>
  <si>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</si>
  <si>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</si>
  <si>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</si>
  <si>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</si>
  <si>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</si>
  <si>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</si>
  <si>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</si>
  <si>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</si>
  <si>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</si>
  <si>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</si>
  <si>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</si>
  <si>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</si>
  <si>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</si>
  <si>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</si>
  <si>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</si>
  <si>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</si>
  <si>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</si>
  <si>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</si>
  <si>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</si>
  <si>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</si>
  <si>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</si>
  <si>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</si>
  <si>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</si>
  <si>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</si>
  <si>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</si>
  <si>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</si>
  <si>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</si>
  <si>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</si>
  <si>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</si>
  <si>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</si>
  <si>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</si>
  <si>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</si>
  <si>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</si>
  <si>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</si>
  <si>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</si>
  <si>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</si>
  <si>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</si>
  <si>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</si>
  <si>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</si>
  <si>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</si>
  <si>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</si>
  <si>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</si>
  <si>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</si>
  <si>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</si>
  <si>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</si>
  <si>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</si>
  <si>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</si>
  <si>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</si>
  <si>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</si>
  <si>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</si>
  <si>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</si>
  <si>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</si>
  <si>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</si>
  <si>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</si>
  <si>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</si>
  <si>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</si>
  <si>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</si>
  <si>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</si>
  <si>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</si>
  <si>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</si>
  <si>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</si>
  <si>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</si>
  <si>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</si>
  <si>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</si>
  <si>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</si>
  <si>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</si>
  <si>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</si>
  <si>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</si>
  <si>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</si>
  <si>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</si>
  <si>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</si>
  <si>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</si>
  <si>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</si>
  <si>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</si>
  <si>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</si>
  <si>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</si>
  <si>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</si>
  <si>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</si>
  <si>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</si>
  <si>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</si>
  <si>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</si>
  <si>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</si>
  <si>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</si>
  <si>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</si>
  <si>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</si>
  <si>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</si>
  <si>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</si>
  <si>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</si>
  <si>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</si>
  <si>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</si>
  <si>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</si>
  <si>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</si>
  <si>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</si>
  <si>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</si>
  <si>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</si>
  <si>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</si>
  <si>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</si>
  <si>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</si>
  <si>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</si>
  <si>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</si>
  <si>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</si>
  <si>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</si>
  <si>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</si>
  <si>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</si>
  <si>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</si>
  <si>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</si>
  <si>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</si>
  <si>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</si>
  <si>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</si>
  <si>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</si>
  <si>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</si>
  <si>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</si>
  <si>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</si>
  <si>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</si>
  <si>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</si>
  <si>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</si>
  <si>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</si>
  <si>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</si>
  <si>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</si>
  <si>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</si>
  <si>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</si>
  <si>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</si>
  <si>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</si>
  <si>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</si>
  <si>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</si>
  <si>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</si>
  <si>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</si>
  <si>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</si>
  <si>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</si>
  <si>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</si>
  <si>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</si>
  <si>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</si>
  <si>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</si>
  <si>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</si>
  <si>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</si>
  <si>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</si>
  <si>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</si>
  <si>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</si>
  <si>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</si>
  <si>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</si>
  <si>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</si>
  <si>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</si>
  <si>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</si>
  <si>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</si>
  <si>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</si>
  <si>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</si>
  <si>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</si>
  <si>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</si>
  <si>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</si>
  <si>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</si>
  <si>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</si>
  <si>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</si>
  <si>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</si>
  <si>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</si>
  <si>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</si>
  <si>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</si>
  <si>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</si>
  <si>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</si>
  <si>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</si>
  <si>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</si>
  <si>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</si>
  <si>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</si>
  <si>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</si>
  <si>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</si>
  <si>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</si>
  <si>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</si>
  <si>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</si>
  <si>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</si>
  <si>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</si>
  <si>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</si>
  <si>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</si>
  <si>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</si>
  <si>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</si>
  <si>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</si>
  <si>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</si>
  <si>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</si>
  <si>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</si>
  <si>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</si>
  <si>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</si>
  <si>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</si>
  <si>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</si>
  <si>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</si>
  <si>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</si>
  <si>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</si>
  <si>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</si>
  <si>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</si>
  <si>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</si>
  <si>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</si>
  <si>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</si>
  <si>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</si>
  <si>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</si>
  <si>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</si>
  <si>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</si>
  <si>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</si>
  <si>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</si>
  <si>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</si>
  <si>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</si>
  <si>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</si>
  <si>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</si>
  <si>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</si>
  <si>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</si>
  <si>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</si>
  <si>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</si>
  <si>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</si>
  <si>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</si>
  <si>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</si>
  <si>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</si>
  <si>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</si>
  <si>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</si>
  <si>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</si>
  <si>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</si>
  <si>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</si>
  <si>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</si>
  <si>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</si>
  <si>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</si>
  <si>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</si>
  <si>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</si>
  <si>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</si>
  <si>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</si>
  <si>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</si>
  <si>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</si>
  <si>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</si>
  <si>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</si>
  <si>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</si>
  <si>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</si>
  <si>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</si>
  <si>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</si>
  <si>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</si>
  <si>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</si>
  <si>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</si>
  <si>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</si>
  <si>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</si>
  <si>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</si>
  <si>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</si>
  <si>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</si>
  <si>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</si>
  <si>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</si>
  <si>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</si>
  <si>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</si>
  <si>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</si>
  <si>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</si>
  <si>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</si>
  <si>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</si>
  <si>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</si>
  <si>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</si>
  <si>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</si>
  <si>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</si>
  <si>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</si>
  <si>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</si>
  <si>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</si>
  <si>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</si>
  <si>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</si>
  <si>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</si>
  <si>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</si>
  <si>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</si>
  <si>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</si>
  <si>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</si>
  <si>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</si>
  <si>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</si>
  <si>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</si>
  <si>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</si>
  <si>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</si>
  <si>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</si>
  <si>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</si>
  <si>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</si>
  <si>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</si>
  <si>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</si>
  <si>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</si>
  <si>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</si>
  <si>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</si>
  <si>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</si>
  <si>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</si>
  <si>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</si>
  <si>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</si>
  <si>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</si>
  <si>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</si>
  <si>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</si>
  <si>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</si>
  <si>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</si>
  <si>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</si>
  <si>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</si>
  <si>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</si>
  <si>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</si>
  <si>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</si>
  <si>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</si>
  <si>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</si>
  <si>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</si>
  <si>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</si>
  <si>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</si>
  <si>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</si>
  <si>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</si>
  <si>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</si>
  <si>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</si>
  <si>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</si>
  <si>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</si>
  <si>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</si>
  <si>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</si>
  <si>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</si>
  <si>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</si>
  <si>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</si>
  <si>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</si>
  <si>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</si>
  <si>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</si>
  <si>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</si>
  <si>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</si>
  <si>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</si>
  <si>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</si>
  <si>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</si>
  <si>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</si>
  <si>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</si>
  <si>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</si>
  <si>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</si>
  <si>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</si>
  <si>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</si>
  <si>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</si>
  <si>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</si>
  <si>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</si>
  <si>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</si>
  <si>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</si>
  <si>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</si>
  <si>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</si>
  <si>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</si>
  <si>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</si>
  <si>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</si>
  <si>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</si>
  <si>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</si>
  <si>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</si>
  <si>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</si>
  <si>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</si>
  <si>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</si>
  <si>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</si>
  <si>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</si>
  <si>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</si>
  <si>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</si>
  <si>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</si>
  <si>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</si>
  <si>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</si>
  <si>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</si>
  <si>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</si>
  <si>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</si>
  <si>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</si>
  <si>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</si>
  <si>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</si>
  <si>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</si>
  <si>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</si>
  <si>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</si>
  <si>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</si>
  <si>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</si>
  <si>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</si>
  <si>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</si>
  <si>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</si>
  <si>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</si>
  <si>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</si>
  <si>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</si>
  <si>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</si>
  <si>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</si>
  <si>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</si>
  <si>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</si>
  <si>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</si>
  <si>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</si>
  <si>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</si>
  <si>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</si>
  <si>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</si>
  <si>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</si>
  <si>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</si>
  <si>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</si>
  <si>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</si>
  <si>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</si>
  <si>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</si>
  <si>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</si>
  <si>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</si>
  <si>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</si>
  <si>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</si>
  <si>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</si>
  <si>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</si>
  <si>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</si>
  <si>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</si>
  <si>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</si>
  <si>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</si>
  <si>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</si>
  <si>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</si>
  <si>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</si>
  <si>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</si>
  <si>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</si>
  <si>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</si>
  <si>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</si>
  <si>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</si>
  <si>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</si>
  <si>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</si>
  <si>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</si>
  <si>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</si>
  <si>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</si>
  <si>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</si>
  <si>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</si>
  <si>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</si>
  <si>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</si>
  <si>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</si>
  <si>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</si>
  <si>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</si>
  <si>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</si>
  <si>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</si>
  <si>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</si>
  <si>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</si>
  <si>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</si>
  <si>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</si>
  <si>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</si>
  <si>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</si>
  <si>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</si>
  <si>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</si>
  <si>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</si>
  <si>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</si>
  <si>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</si>
  <si>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</si>
  <si>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</si>
  <si>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</si>
  <si>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</si>
  <si>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</si>
  <si>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</si>
  <si>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</si>
  <si>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</si>
  <si>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</si>
  <si>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</si>
  <si>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</si>
  <si>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</si>
  <si>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</si>
  <si>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</si>
  <si>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</si>
  <si>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</si>
  <si>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</si>
  <si>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</si>
  <si>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</si>
  <si>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</si>
  <si>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</si>
  <si>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</si>
  <si>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</si>
  <si>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</si>
  <si>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</si>
  <si>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</si>
  <si>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</si>
  <si>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</si>
  <si>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</si>
  <si>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</si>
  <si>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</si>
  <si>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</si>
  <si>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</si>
  <si>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</si>
  <si>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</si>
  <si>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</si>
  <si>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</si>
  <si>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</si>
  <si>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</si>
  <si>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</si>
  <si>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</si>
  <si>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</si>
  <si>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</si>
  <si>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</si>
  <si>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</si>
  <si>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</si>
  <si>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</si>
  <si>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</si>
  <si>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</si>
  <si>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</si>
  <si>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</si>
  <si>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</si>
  <si>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</si>
  <si>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</si>
  <si>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</si>
  <si>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</si>
  <si>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</si>
  <si>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</si>
  <si>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</si>
  <si>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</si>
  <si>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</si>
  <si>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</si>
  <si>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</si>
  <si>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</si>
  <si>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</si>
  <si>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</si>
  <si>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</si>
  <si>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</si>
  <si>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</si>
  <si>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</si>
  <si>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</si>
  <si>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</si>
  <si>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</si>
  <si>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</si>
  <si>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</si>
  <si>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</si>
  <si>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</si>
  <si>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</si>
  <si>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</si>
  <si>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</si>
  <si>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</si>
  <si>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</si>
  <si>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</si>
  <si>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</si>
  <si>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</si>
  <si>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</si>
  <si>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</si>
  <si>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</si>
  <si>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</si>
  <si>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</si>
  <si>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</si>
  <si>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</si>
  <si>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</si>
  <si>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</si>
  <si>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</si>
  <si>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</si>
  <si>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</si>
  <si>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</si>
  <si>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</si>
  <si>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</si>
  <si>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</si>
  <si>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</si>
  <si>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</si>
  <si>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</si>
  <si>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</si>
  <si>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</si>
  <si>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</si>
  <si>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</si>
  <si>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</si>
  <si>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</si>
  <si>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</si>
  <si>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</si>
  <si>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</si>
  <si>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</si>
  <si>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</si>
  <si>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</si>
  <si>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</si>
  <si>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</si>
  <si>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</si>
  <si>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</si>
  <si>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</si>
  <si>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</si>
  <si>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</si>
  <si>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</si>
  <si>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</si>
  <si>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</si>
  <si>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</si>
  <si>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</si>
  <si>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</si>
  <si>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</si>
  <si>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</si>
  <si>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</si>
  <si>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</si>
  <si>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</si>
  <si>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</si>
  <si>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</si>
  <si>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</si>
  <si>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</si>
  <si>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</si>
  <si>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</si>
  <si>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</si>
  <si>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</si>
  <si>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</si>
  <si>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</si>
  <si>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</si>
  <si>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</si>
  <si>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</si>
  <si>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</si>
  <si>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</si>
  <si>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</si>
  <si>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</si>
  <si>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</si>
  <si>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</si>
  <si>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</si>
  <si>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</si>
  <si>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</si>
  <si>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</si>
  <si>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</si>
  <si>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</si>
  <si>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</si>
  <si>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</si>
  <si>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</si>
  <si>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</si>
  <si>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</si>
  <si>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</si>
  <si>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</si>
  <si>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</si>
  <si>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</si>
  <si>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</si>
  <si>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</si>
  <si>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</si>
  <si>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</si>
  <si>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</si>
  <si>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</si>
  <si>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</si>
  <si>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</si>
  <si>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</si>
  <si>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</si>
  <si>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</si>
  <si>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</si>
  <si>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</si>
  <si>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</si>
  <si>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</si>
  <si>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</si>
  <si>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</si>
  <si>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</si>
  <si>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</si>
  <si>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</si>
  <si>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</si>
  <si>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</si>
  <si>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</si>
  <si>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</si>
  <si>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</si>
  <si>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</si>
  <si>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</si>
  <si>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</si>
  <si>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</si>
  <si>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</si>
  <si>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</si>
  <si>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</si>
  <si>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</si>
  <si>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</si>
  <si>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</si>
  <si>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</si>
  <si>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</si>
  <si>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</si>
  <si>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</si>
  <si>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</si>
  <si>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</si>
  <si>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</si>
  <si>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</si>
  <si>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</si>
  <si>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</si>
  <si>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</si>
  <si>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</si>
  <si>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</si>
  <si>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</si>
  <si>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</si>
  <si>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</si>
  <si>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</si>
  <si>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</si>
  <si>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</si>
  <si>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</si>
  <si>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</si>
  <si>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</si>
  <si>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</si>
  <si>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</si>
  <si>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</si>
  <si>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</si>
  <si>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</si>
  <si>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</si>
  <si>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</si>
  <si>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</si>
  <si>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</si>
  <si>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</si>
  <si>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</si>
  <si>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</si>
  <si>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</si>
  <si>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</si>
  <si>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</si>
  <si>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</si>
  <si>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</si>
  <si>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</si>
  <si>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</si>
  <si>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</si>
  <si>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</si>
  <si>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</si>
  <si>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</si>
  <si>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</si>
  <si>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</si>
  <si>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</si>
  <si>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</si>
  <si>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</si>
  <si>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</si>
  <si>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</si>
  <si>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</si>
  <si>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</si>
  <si>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</si>
  <si>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</si>
  <si>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</si>
  <si>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</si>
  <si>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</si>
  <si>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</si>
  <si>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</si>
  <si>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</si>
  <si>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</si>
  <si>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</si>
  <si>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</si>
  <si>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</si>
  <si>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</si>
  <si>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</si>
  <si>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</si>
  <si>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</si>
  <si>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</si>
  <si>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</si>
  <si>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</si>
  <si>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</si>
  <si>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</si>
  <si>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</si>
  <si>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</si>
  <si>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</si>
  <si>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</si>
  <si>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</si>
  <si>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</si>
  <si>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</si>
  <si>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</si>
  <si>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</si>
  <si>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</si>
  <si>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</si>
  <si>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</si>
  <si>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</si>
  <si>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</si>
  <si>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</si>
  <si>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</si>
  <si>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</si>
  <si>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</si>
  <si>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</si>
  <si>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</si>
  <si>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</si>
  <si>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</si>
  <si>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</si>
  <si>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</si>
  <si>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</si>
  <si>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</si>
  <si>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</si>
  <si>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</si>
  <si>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</si>
  <si>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</si>
  <si>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</si>
  <si>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</si>
  <si>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</si>
  <si>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</si>
  <si>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</si>
  <si>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</si>
  <si>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</si>
  <si>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</si>
  <si>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</si>
  <si>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</si>
  <si>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</si>
  <si>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</si>
  <si>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</si>
  <si>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</si>
  <si>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</si>
  <si>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</si>
  <si>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</si>
  <si>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</si>
  <si>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</si>
  <si>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</si>
  <si>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</si>
  <si>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</si>
  <si>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</si>
  <si>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</si>
  <si>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</si>
  <si>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</si>
  <si>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</si>
  <si>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</si>
  <si>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</si>
  <si>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</si>
  <si>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</si>
  <si>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</si>
  <si>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</si>
  <si>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</si>
  <si>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</si>
  <si>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</si>
  <si>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</si>
  <si>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</si>
  <si>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</si>
  <si>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</si>
  <si>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</si>
  <si>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</si>
  <si>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</si>
  <si>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</si>
  <si>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</si>
  <si>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</si>
  <si>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</si>
  <si>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</si>
  <si>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</si>
  <si>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</si>
  <si>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</si>
  <si>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</si>
  <si>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</si>
  <si>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</si>
  <si>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</si>
  <si>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</si>
  <si>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</si>
  <si>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</si>
  <si>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</si>
  <si>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</si>
  <si>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</si>
  <si>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</si>
  <si>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</si>
  <si>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</si>
  <si>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</si>
  <si>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</si>
  <si>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</si>
  <si>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</si>
  <si>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</si>
  <si>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</si>
  <si>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</si>
  <si>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</si>
  <si>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</si>
  <si>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</si>
  <si>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</si>
  <si>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</si>
  <si>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</si>
  <si>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</si>
  <si>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</si>
  <si>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</si>
  <si>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</si>
  <si>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</si>
  <si>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</si>
  <si>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</si>
  <si>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</si>
  <si>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</si>
  <si>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</si>
  <si>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</si>
  <si>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</si>
  <si>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</si>
  <si>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</si>
  <si>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</si>
  <si>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</si>
  <si>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</si>
  <si>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</si>
  <si>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</si>
  <si>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</si>
  <si>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</si>
  <si>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</si>
  <si>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</si>
  <si>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</si>
  <si>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</si>
  <si>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</si>
  <si>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</si>
  <si>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</si>
  <si>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</si>
  <si>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</si>
  <si>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</si>
  <si>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</si>
  <si>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</si>
  <si>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</si>
  <si>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</si>
  <si>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</si>
  <si>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</si>
  <si>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</si>
  <si>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</si>
  <si>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</si>
  <si>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</si>
  <si>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</si>
  <si>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</si>
  <si>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</si>
  <si>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</si>
  <si>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</si>
  <si>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</si>
  <si>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</si>
  <si>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</si>
  <si>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</si>
  <si>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</si>
  <si>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</si>
  <si>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</si>
  <si>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</si>
  <si>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</si>
  <si>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</si>
  <si>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</si>
  <si>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</si>
  <si>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</si>
  <si>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</si>
  <si>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</si>
  <si>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</si>
  <si>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</si>
  <si>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</si>
  <si>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</si>
  <si>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</si>
  <si>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</si>
  <si>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</si>
  <si>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</si>
  <si>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</si>
  <si>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</si>
  <si>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</si>
  <si>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</si>
  <si>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</si>
  <si>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</si>
  <si>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</si>
  <si>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</si>
  <si>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</si>
  <si>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</si>
  <si>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</si>
  <si>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</si>
  <si>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</si>
  <si>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</si>
  <si>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</si>
  <si>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</si>
  <si>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</si>
  <si>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</si>
  <si>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</si>
  <si>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</si>
  <si>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</si>
  <si>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</si>
  <si>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</si>
  <si>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</si>
  <si>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</si>
  <si>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</si>
  <si>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</si>
  <si>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</si>
  <si>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</si>
  <si>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</si>
  <si>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</si>
  <si>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</si>
  <si>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</si>
  <si>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</si>
  <si>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</si>
  <si>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</si>
  <si>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</si>
  <si>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</si>
  <si>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</si>
  <si>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</si>
  <si>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</si>
  <si>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</si>
  <si>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</si>
  <si>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</si>
  <si>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</si>
  <si>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</si>
  <si>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</si>
  <si>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</si>
  <si>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</si>
  <si>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</si>
  <si>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</si>
  <si>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</si>
  <si>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</si>
  <si>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</si>
  <si>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</si>
  <si>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</si>
  <si>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</si>
  <si>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</si>
  <si>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</si>
  <si>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</si>
  <si>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</si>
  <si>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</si>
  <si>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</si>
  <si>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</si>
  <si>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</si>
  <si>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</si>
  <si>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</si>
  <si>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</si>
  <si>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</si>
  <si>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</si>
  <si>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</si>
  <si>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</si>
  <si>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</si>
  <si>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</si>
  <si>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</si>
  <si>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</si>
  <si>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</si>
  <si>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</si>
  <si>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</si>
  <si>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</si>
  <si>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</si>
  <si>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</si>
  <si>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</si>
  <si>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</si>
  <si>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</si>
  <si>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</si>
  <si>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</si>
  <si>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</si>
  <si>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</si>
  <si>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</si>
  <si>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</si>
  <si>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</si>
  <si>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</si>
  <si>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</si>
  <si>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</si>
  <si>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</si>
  <si>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</si>
  <si>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</si>
  <si>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</si>
  <si>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</si>
  <si>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</si>
  <si>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</si>
  <si>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</si>
  <si>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</si>
  <si>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</si>
  <si>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</si>
  <si>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</si>
  <si>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</si>
  <si>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</si>
  <si>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</si>
  <si>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</si>
  <si>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</si>
  <si>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</si>
  <si>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</si>
  <si>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</si>
  <si>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</si>
  <si>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</si>
  <si>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</si>
  <si>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</si>
  <si>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</si>
  <si>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</si>
  <si>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</si>
  <si>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</si>
  <si>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</si>
  <si>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</si>
  <si>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</si>
  <si>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</si>
  <si>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</si>
  <si>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</si>
  <si>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</si>
  <si>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</si>
  <si>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</si>
  <si>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</si>
  <si>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</si>
  <si>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</si>
  <si>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</si>
  <si>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</si>
  <si>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</si>
  <si>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</si>
  <si>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</si>
  <si>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</si>
  <si>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</si>
  <si>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</si>
  <si>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</si>
  <si>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</si>
  <si>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</si>
  <si>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</si>
  <si>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</si>
  <si>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</si>
  <si>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</si>
  <si>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</si>
  <si>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</si>
  <si>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</si>
  <si>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</si>
  <si>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</si>
  <si>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</si>
  <si>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</si>
  <si>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</si>
  <si>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</si>
  <si>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</si>
  <si>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</si>
  <si>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</si>
  <si>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</si>
  <si>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</si>
  <si>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</si>
  <si>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</si>
  <si>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</si>
  <si>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</si>
  <si>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</si>
  <si>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</si>
  <si>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</si>
  <si>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</si>
  <si>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</si>
  <si>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</si>
  <si>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</si>
  <si>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</si>
  <si>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</si>
  <si>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</si>
  <si>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</si>
  <si>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</si>
  <si>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</si>
  <si>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</si>
  <si>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</si>
  <si>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</si>
  <si>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</si>
  <si>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</si>
  <si>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</si>
  <si>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</si>
  <si>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</si>
  <si>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</si>
  <si>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</si>
  <si>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</si>
  <si>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</si>
  <si>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</si>
  <si>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</si>
  <si>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</si>
  <si>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</si>
  <si>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</si>
  <si>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</si>
  <si>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</si>
  <si>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</si>
  <si>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</si>
  <si>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</si>
  <si>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</si>
  <si>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</si>
  <si>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</si>
  <si>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</si>
  <si>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</si>
  <si>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</si>
  <si>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</si>
  <si>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</si>
  <si>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</si>
  <si>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</si>
  <si>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</si>
  <si>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</si>
  <si>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</si>
  <si>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</si>
  <si>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</si>
  <si>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</si>
  <si>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</si>
  <si>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</si>
  <si>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</si>
  <si>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</si>
  <si>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</si>
  <si>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</si>
  <si>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</si>
  <si>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</si>
  <si>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</si>
  <si>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</si>
  <si>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</si>
  <si>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</si>
  <si>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</si>
  <si>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</si>
  <si>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</si>
  <si>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</si>
  <si>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</si>
  <si>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</si>
  <si>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</si>
  <si>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</si>
  <si>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</si>
  <si>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</si>
  <si>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</si>
  <si>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</si>
  <si>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</si>
  <si>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</si>
  <si>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</si>
  <si>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</si>
  <si>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</si>
  <si>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</si>
  <si>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</si>
  <si>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</si>
  <si>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</si>
  <si>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</si>
  <si>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</si>
  <si>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</si>
  <si>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</si>
  <si>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</si>
  <si>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</si>
  <si>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</si>
  <si>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</si>
  <si>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</si>
  <si>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</si>
  <si>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</si>
  <si>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</si>
  <si>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</si>
  <si>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</si>
  <si>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</si>
  <si>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</si>
  <si>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</si>
  <si>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</si>
  <si>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</si>
  <si>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</si>
  <si>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</si>
  <si>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</si>
  <si>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</si>
  <si>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</si>
  <si>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</si>
  <si>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</si>
  <si>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</si>
  <si>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</si>
  <si>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</si>
  <si>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</si>
  <si>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</si>
  <si>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</si>
  <si>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</si>
  <si>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</si>
  <si>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</si>
  <si>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</si>
  <si>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</si>
  <si>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</si>
  <si>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</si>
  <si>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</si>
  <si>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</si>
  <si>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</si>
  <si>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</si>
  <si>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</si>
  <si>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</si>
  <si>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</si>
  <si>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</si>
  <si>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</si>
  <si>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</si>
  <si>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</si>
  <si>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</si>
  <si>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</si>
  <si>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</si>
  <si>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</si>
  <si>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</si>
  <si>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</si>
  <si>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</si>
  <si>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</si>
  <si>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</si>
  <si>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</si>
  <si>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</si>
  <si>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</si>
  <si>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</si>
  <si>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</si>
  <si>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</si>
  <si>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</si>
  <si>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</si>
  <si>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</si>
  <si>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</si>
  <si>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</si>
  <si>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</si>
  <si>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</si>
  <si>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</si>
  <si>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</si>
  <si>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</si>
  <si>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</si>
  <si>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</si>
  <si>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</si>
  <si>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</si>
  <si>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</si>
  <si>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</si>
  <si>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</si>
  <si>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</si>
  <si>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</si>
  <si>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</si>
  <si>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</si>
  <si>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</si>
  <si>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</si>
  <si>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</si>
  <si>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</si>
  <si>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</si>
  <si>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</si>
  <si>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</si>
  <si>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</si>
  <si>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</si>
  <si>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</si>
  <si>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</si>
  <si>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</si>
  <si>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</si>
  <si>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</si>
  <si>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</si>
  <si>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</si>
  <si>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</si>
  <si>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</si>
  <si>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</si>
  <si>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</si>
  <si>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</si>
  <si>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</si>
  <si>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</si>
  <si>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</si>
  <si>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</si>
  <si>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</si>
  <si>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</si>
  <si>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</si>
  <si>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</si>
  <si>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</si>
  <si>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</si>
  <si>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</si>
  <si>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</si>
  <si>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</si>
  <si>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</si>
  <si>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</si>
  <si>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</si>
  <si>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</si>
  <si>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</si>
  <si>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</si>
  <si>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</si>
  <si>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</si>
  <si>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</si>
  <si>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</si>
  <si>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</si>
  <si>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</si>
  <si>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</si>
  <si>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</si>
  <si>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</si>
  <si>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</si>
  <si>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</si>
  <si>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</si>
  <si>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</si>
  <si>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</si>
  <si>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</si>
  <si>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</si>
  <si>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</si>
  <si>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</si>
  <si>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</si>
  <si>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</si>
  <si>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</si>
  <si>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</si>
  <si>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</si>
  <si>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</si>
  <si>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</si>
  <si>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</si>
  <si>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</si>
  <si>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</si>
  <si>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</si>
  <si>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</si>
  <si>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</si>
  <si>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</si>
  <si>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</si>
  <si>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</si>
  <si>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</si>
  <si>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</si>
  <si>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</si>
  <si>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</si>
  <si>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</si>
  <si>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</si>
  <si>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</si>
  <si>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</si>
  <si>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</si>
  <si>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</si>
  <si>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</si>
  <si>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</si>
  <si>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</si>
  <si>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</si>
  <si>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</si>
  <si>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</si>
  <si>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</si>
  <si>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</si>
  <si>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</si>
  <si>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</si>
  <si>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</si>
  <si>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</si>
  <si>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</si>
  <si>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</si>
  <si>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</si>
  <si>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</si>
  <si>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</si>
  <si>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</si>
  <si>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</si>
  <si>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</si>
  <si>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</si>
  <si>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</si>
  <si>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</si>
  <si>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</si>
  <si>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</si>
  <si>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</si>
  <si>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</si>
  <si>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</si>
  <si>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</si>
  <si>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</si>
  <si>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</si>
  <si>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</si>
  <si>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</si>
  <si>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</si>
  <si>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</si>
  <si>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</si>
  <si>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</si>
  <si>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</si>
  <si>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</si>
  <si>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</si>
  <si>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</si>
  <si>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</si>
  <si>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</si>
  <si>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</si>
  <si>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</si>
  <si>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</si>
  <si>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</si>
  <si>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</si>
  <si>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</si>
  <si>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</si>
  <si>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</si>
  <si>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</si>
  <si>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</si>
  <si>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</si>
  <si>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</si>
  <si>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</si>
  <si>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</si>
  <si>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</si>
  <si>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</si>
  <si>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</si>
  <si>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</si>
  <si>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</si>
  <si>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</si>
  <si>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</si>
  <si>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</si>
  <si>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</si>
  <si>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</si>
  <si>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</si>
  <si>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</si>
  <si>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</si>
  <si>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</si>
  <si>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</si>
  <si>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</si>
  <si>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</si>
  <si>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</si>
  <si>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</si>
  <si>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</si>
  <si>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</si>
  <si>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</si>
  <si>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</si>
  <si>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</si>
  <si>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</si>
  <si>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</si>
  <si>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</si>
  <si>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</si>
  <si>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</si>
  <si>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</si>
  <si>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</si>
  <si>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</si>
  <si>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</si>
  <si>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</si>
  <si>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</si>
  <si>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</si>
  <si>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</si>
  <si>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</si>
  <si>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</si>
  <si>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</si>
  <si>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</si>
  <si>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</si>
  <si>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</si>
  <si>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</si>
  <si>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</si>
  <si>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</si>
  <si>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</si>
  <si>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</si>
  <si>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</si>
  <si>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</si>
  <si>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</si>
  <si>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</si>
  <si>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</si>
  <si>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</si>
  <si>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</si>
  <si>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</si>
  <si>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</si>
  <si>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</si>
  <si>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</si>
  <si>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</si>
  <si>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</si>
  <si>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</si>
  <si>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</si>
  <si>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</si>
  <si>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</si>
  <si>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</si>
  <si>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</si>
  <si>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</si>
  <si>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</si>
  <si>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</si>
  <si>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</si>
  <si>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</si>
  <si>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</si>
  <si>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</si>
  <si>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</si>
  <si>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</si>
  <si>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</si>
  <si>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</si>
  <si>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</si>
  <si>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</si>
  <si>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</si>
  <si>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</si>
  <si>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</si>
  <si>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</si>
  <si>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</si>
  <si>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</si>
  <si>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</si>
  <si>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</si>
  <si>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</si>
  <si>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</si>
  <si>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</si>
  <si>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</si>
  <si>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</si>
  <si>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</si>
  <si>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</si>
  <si>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</si>
  <si>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</si>
  <si>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</si>
  <si>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</si>
  <si>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</si>
  <si>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</si>
  <si>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</si>
  <si>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</si>
  <si>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</si>
  <si>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</si>
  <si>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</si>
  <si>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</si>
  <si>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</si>
  <si>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</si>
  <si>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</si>
  <si>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</si>
  <si>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</si>
  <si>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</si>
  <si>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</si>
  <si>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</si>
  <si>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</si>
  <si>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</si>
  <si>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</si>
  <si>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</si>
  <si>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</si>
  <si>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</si>
  <si>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</si>
  <si>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</si>
  <si>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</si>
  <si>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</si>
  <si>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</si>
  <si>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</si>
  <si>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</si>
  <si>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</si>
  <si>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</si>
  <si>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</si>
  <si>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</si>
  <si>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</si>
  <si>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</si>
  <si>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</si>
  <si>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</si>
  <si>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</si>
  <si>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</si>
  <si>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</si>
  <si>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</si>
  <si>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</si>
  <si>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</si>
  <si>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</si>
  <si>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</si>
  <si>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</si>
  <si>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</si>
  <si>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</si>
  <si>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</si>
  <si>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</si>
  <si>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</si>
  <si>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</si>
  <si>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</si>
  <si>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</si>
  <si>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</si>
  <si>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</si>
  <si>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</si>
  <si>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</si>
  <si>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</si>
  <si>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</si>
  <si>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</si>
  <si>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</si>
  <si>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</si>
  <si>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</si>
  <si>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</si>
  <si>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</si>
  <si>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</si>
  <si>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</si>
  <si>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</si>
  <si>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</si>
  <si>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</si>
  <si>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</si>
  <si>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</si>
  <si>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</si>
  <si>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</si>
  <si>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</si>
  <si>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</si>
  <si>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</si>
  <si>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</si>
  <si>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</si>
  <si>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</si>
  <si>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</si>
  <si>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</si>
  <si>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</si>
  <si>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</si>
  <si>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</si>
  <si>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</si>
  <si>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</si>
  <si>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</si>
  <si>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</si>
  <si>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</si>
  <si>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</si>
  <si>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</si>
  <si>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</si>
  <si>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</si>
  <si>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</si>
  <si>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</si>
  <si>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</si>
  <si>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</si>
  <si>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</si>
  <si>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</si>
  <si>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</si>
  <si>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</si>
  <si>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</si>
  <si>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</si>
  <si>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</si>
  <si>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</si>
  <si>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</si>
  <si>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</si>
  <si>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</si>
  <si>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</si>
  <si>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</si>
  <si>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</si>
  <si>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</si>
  <si>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</si>
  <si>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</si>
  <si>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</si>
  <si>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</si>
  <si>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</si>
  <si>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</si>
  <si>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</si>
  <si>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</si>
  <si>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</si>
  <si>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</si>
  <si>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</si>
  <si>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</si>
  <si>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</si>
  <si>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</si>
  <si>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</si>
  <si>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</si>
  <si>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</si>
  <si>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</si>
  <si>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</si>
  <si>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</si>
  <si>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</si>
  <si>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</si>
  <si>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</si>
  <si>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</si>
  <si>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</si>
  <si>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</si>
  <si>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</si>
  <si>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</si>
  <si>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</si>
  <si>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</si>
  <si>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</si>
  <si>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</si>
  <si>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</si>
  <si>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</si>
  <si>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</si>
  <si>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</si>
  <si>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</si>
  <si>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</si>
  <si>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</si>
  <si>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</si>
  <si>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</si>
  <si>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</si>
  <si>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</si>
  <si>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</si>
  <si>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</si>
  <si>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</si>
  <si>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</si>
  <si>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</si>
  <si>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</si>
  <si>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</si>
  <si>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</si>
  <si>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</si>
  <si>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</si>
  <si>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</si>
  <si>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</si>
  <si>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</si>
  <si>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</si>
  <si>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</si>
  <si>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</si>
  <si>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</si>
  <si>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</si>
  <si>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</si>
  <si>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</si>
  <si>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</si>
  <si>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</si>
  <si>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</si>
  <si>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</si>
  <si>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</si>
  <si>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</si>
  <si>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</si>
  <si>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</si>
  <si>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</si>
  <si>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</si>
  <si>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</si>
  <si>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</si>
  <si>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</si>
  <si>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</si>
  <si>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</si>
  <si>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</si>
  <si>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</si>
  <si>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</si>
  <si>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</si>
  <si>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</si>
  <si>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</si>
  <si>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</si>
  <si>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</si>
  <si>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</si>
  <si>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</si>
  <si>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</si>
  <si>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</si>
  <si>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</si>
  <si>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</si>
  <si>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</si>
  <si>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</si>
  <si>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</si>
  <si>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</si>
  <si>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</si>
  <si>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</si>
  <si>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</si>
  <si>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</si>
  <si>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</si>
  <si>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</si>
  <si>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</si>
  <si>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</si>
  <si>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</si>
  <si>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</si>
  <si>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</si>
  <si>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</si>
  <si>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</si>
  <si>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</si>
  <si>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</si>
  <si>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</si>
  <si>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</si>
  <si>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</si>
  <si>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</si>
  <si>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</si>
  <si>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</si>
  <si>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</si>
  <si>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</si>
  <si>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</si>
  <si>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</si>
  <si>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</si>
  <si>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</si>
  <si>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</si>
  <si>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</si>
  <si>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</si>
  <si>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</si>
  <si>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</si>
  <si>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</si>
  <si>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</si>
  <si>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</si>
  <si>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</si>
  <si>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</si>
  <si>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</si>
  <si>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</si>
  <si>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</si>
  <si>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</si>
  <si>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</si>
  <si>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</si>
  <si>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</si>
  <si>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</si>
  <si>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</si>
  <si>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</si>
  <si>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</si>
  <si>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</si>
  <si>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</si>
  <si>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</si>
  <si>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</si>
  <si>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</si>
  <si>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</si>
  <si>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</si>
  <si>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</si>
  <si>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</si>
  <si>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</si>
  <si>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</si>
  <si>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</si>
  <si>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</si>
  <si>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</si>
  <si>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</si>
  <si>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</si>
  <si>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</si>
  <si>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</si>
  <si>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</si>
  <si>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野呂　功</t>
    <rPh sb="0" eb="2">
      <t>ノロ</t>
    </rPh>
    <rPh sb="3" eb="4">
      <t>イサオ</t>
    </rPh>
    <phoneticPr fontId="1"/>
  </si>
  <si>
    <t>代表取締役</t>
    <rPh sb="0" eb="5">
      <t>ダイヒョウトリシマリヤク</t>
    </rPh>
    <phoneticPr fontId="1"/>
  </si>
  <si>
    <t>２　法人</t>
  </si>
  <si>
    <t>５　営利法人</t>
  </si>
  <si>
    <t>かぶしきがいしゃ　あい</t>
    <phoneticPr fontId="1"/>
  </si>
  <si>
    <t>株式会社　あい</t>
    <rPh sb="0" eb="4">
      <t>カブシキガイシャ</t>
    </rPh>
    <phoneticPr fontId="1"/>
  </si>
  <si>
    <t>9420002012521</t>
    <phoneticPr fontId="1"/>
  </si>
  <si>
    <t>青森県西津軽郡鰺ヶ沢町大字舞戸町字北禿142-1</t>
    <rPh sb="0" eb="16">
      <t>アオモリケンニシツガルグンアジガサワマチオオアザマイトマチ</t>
    </rPh>
    <rPh sb="16" eb="17">
      <t>アザ</t>
    </rPh>
    <rPh sb="17" eb="19">
      <t>キタカムロ</t>
    </rPh>
    <phoneticPr fontId="1"/>
  </si>
  <si>
    <t>0173</t>
    <phoneticPr fontId="1"/>
  </si>
  <si>
    <t>72</t>
    <phoneticPr fontId="1"/>
  </si>
  <si>
    <t>5123</t>
    <phoneticPr fontId="1"/>
  </si>
  <si>
    <t>6001</t>
    <phoneticPr fontId="1"/>
  </si>
  <si>
    <t>zugaiko_2</t>
    <phoneticPr fontId="1"/>
  </si>
  <si>
    <t>yahoo.co.jp</t>
    <phoneticPr fontId="1"/>
  </si>
  <si>
    <t>https://</t>
  </si>
  <si>
    <t>care-ai.net/</t>
    <phoneticPr fontId="1"/>
  </si>
  <si>
    <t>あっとほーむ　あい</t>
    <phoneticPr fontId="1"/>
  </si>
  <si>
    <t>あっとホーム　あい</t>
    <phoneticPr fontId="1"/>
  </si>
  <si>
    <t>青森県西津軽郡鰺ヶ沢町大字舞戸町字北禿142-1</t>
    <rPh sb="0" eb="7">
      <t>アオモリケンニシツガルグン</t>
    </rPh>
    <rPh sb="7" eb="11">
      <t>アジガサワマチ</t>
    </rPh>
    <rPh sb="11" eb="13">
      <t>オオアザ</t>
    </rPh>
    <rPh sb="13" eb="16">
      <t>マイトマチ</t>
    </rPh>
    <rPh sb="16" eb="17">
      <t>アザ</t>
    </rPh>
    <rPh sb="17" eb="19">
      <t>キタカムロ</t>
    </rPh>
    <phoneticPr fontId="1"/>
  </si>
  <si>
    <t>鰺ヶ沢</t>
    <rPh sb="0" eb="3">
      <t>アジガサワ</t>
    </rPh>
    <phoneticPr fontId="1"/>
  </si>
  <si>
    <t>①五能線鯵ヶ沢駅より徒歩１５分　　　　　　　②自動車利用の場合・・・乗車５分</t>
    <rPh sb="1" eb="4">
      <t>ゴノウセン</t>
    </rPh>
    <rPh sb="4" eb="8">
      <t>アジガサワエキ</t>
    </rPh>
    <rPh sb="10" eb="12">
      <t>トホ</t>
    </rPh>
    <rPh sb="14" eb="15">
      <t>フン</t>
    </rPh>
    <rPh sb="23" eb="28">
      <t>ジドウシャリヨウ</t>
    </rPh>
    <rPh sb="29" eb="31">
      <t>バアイ</t>
    </rPh>
    <rPh sb="34" eb="36">
      <t>ジョウシャ</t>
    </rPh>
    <rPh sb="37" eb="38">
      <t>フン</t>
    </rPh>
    <phoneticPr fontId="1"/>
  </si>
  <si>
    <t>82</t>
    <phoneticPr fontId="1"/>
  </si>
  <si>
    <t>0202</t>
    <phoneticPr fontId="1"/>
  </si>
  <si>
    <t>0203</t>
    <phoneticPr fontId="1"/>
  </si>
  <si>
    <t>野呂　晃裕</t>
    <rPh sb="0" eb="2">
      <t>ノロ</t>
    </rPh>
    <rPh sb="3" eb="5">
      <t>アキヒロ</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</si>
  <si>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</si>
  <si>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</si>
  <si>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</si>
  <si>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</si>
  <si>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</si>
  <si>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</si>
  <si>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</si>
  <si>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</si>
  <si>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</si>
  <si>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３　なし</t>
  </si>
  <si>
    <t>利用者本位の生活支援を行う。</t>
    <rPh sb="0" eb="3">
      <t>リヨウシャ</t>
    </rPh>
    <rPh sb="3" eb="5">
      <t>ホンイ</t>
    </rPh>
    <rPh sb="6" eb="10">
      <t>セイカツシエン</t>
    </rPh>
    <rPh sb="11" eb="12">
      <t>オコナ</t>
    </rPh>
    <phoneticPr fontId="1"/>
  </si>
  <si>
    <t>個々のニーズに合った適切なサービスを行う。</t>
    <rPh sb="0" eb="2">
      <t>ココ</t>
    </rPh>
    <rPh sb="7" eb="8">
      <t>ア</t>
    </rPh>
    <rPh sb="10" eb="12">
      <t>テキセツ</t>
    </rPh>
    <rPh sb="18" eb="19">
      <t>オコナ</t>
    </rPh>
    <phoneticPr fontId="1"/>
  </si>
  <si>
    <t>１　自ら実施</t>
  </si>
  <si>
    <t>○</t>
  </si>
  <si>
    <t>つがる西北五広域連合　鰺ヶ沢病院</t>
    <rPh sb="3" eb="10">
      <t>セイホクゴコウイキレンゴウ</t>
    </rPh>
    <rPh sb="11" eb="16">
      <t>アジガサワビョウイン</t>
    </rPh>
    <phoneticPr fontId="1"/>
  </si>
  <si>
    <t>青森県西津軽郡鰺ヶ沢町大字舞戸町字蒲生106-10</t>
    <rPh sb="0" eb="16">
      <t>アオモリケンニシツガルグンアジガサワマチオオアザマイトマチ</t>
    </rPh>
    <rPh sb="16" eb="17">
      <t>アザ</t>
    </rPh>
    <rPh sb="17" eb="19">
      <t>ガモウ</t>
    </rPh>
    <phoneticPr fontId="1"/>
  </si>
  <si>
    <t>内科・外科・整形外科・婦人科・小児科・眼科・耳鼻咽喉科・歯科・糖尿外来</t>
    <rPh sb="0" eb="2">
      <t>ナイカ</t>
    </rPh>
    <rPh sb="3" eb="5">
      <t>ゲカ</t>
    </rPh>
    <rPh sb="6" eb="10">
      <t>セイケイゲカ</t>
    </rPh>
    <rPh sb="11" eb="14">
      <t>フジンカ</t>
    </rPh>
    <rPh sb="15" eb="18">
      <t>ショウニカ</t>
    </rPh>
    <rPh sb="19" eb="21">
      <t>ガンカ</t>
    </rPh>
    <rPh sb="22" eb="27">
      <t>ジビインコウカ</t>
    </rPh>
    <rPh sb="28" eb="30">
      <t>シカ</t>
    </rPh>
    <rPh sb="31" eb="35">
      <t>トウニョウガイライ</t>
    </rPh>
    <phoneticPr fontId="1"/>
  </si>
  <si>
    <t>入居者の健康管理、治療入院等の協力</t>
    <rPh sb="0" eb="3">
      <t>ニュウキョシャ</t>
    </rPh>
    <rPh sb="4" eb="8">
      <t>ケンコウカンリ</t>
    </rPh>
    <rPh sb="9" eb="14">
      <t>チリョウニュウイントウ</t>
    </rPh>
    <rPh sb="15" eb="17">
      <t>キョウリョク</t>
    </rPh>
    <phoneticPr fontId="1"/>
  </si>
  <si>
    <t>概ね６０歳以上の要介護の高齢者</t>
    <rPh sb="0" eb="1">
      <t>オオム</t>
    </rPh>
    <rPh sb="4" eb="5">
      <t>サイ</t>
    </rPh>
    <rPh sb="5" eb="7">
      <t>イジョウ</t>
    </rPh>
    <rPh sb="8" eb="11">
      <t>ヨウカイゴ</t>
    </rPh>
    <rPh sb="12" eb="15">
      <t>コウレイシャ</t>
    </rPh>
    <phoneticPr fontId="1"/>
  </si>
  <si>
    <t>入居契約書に記載</t>
    <rPh sb="0" eb="5">
      <t>ニュウキョケイヤクショ</t>
    </rPh>
    <rPh sb="6" eb="8">
      <t>キサイ</t>
    </rPh>
    <phoneticPr fontId="1"/>
  </si>
  <si>
    <t>入居契約書　第３０条による</t>
    <rPh sb="0" eb="2">
      <t>ニュウキョ</t>
    </rPh>
    <rPh sb="2" eb="5">
      <t>ケイヤクショ</t>
    </rPh>
    <rPh sb="6" eb="7">
      <t>ダイ</t>
    </rPh>
    <rPh sb="9" eb="10">
      <t>ジョウ</t>
    </rPh>
    <phoneticPr fontId="1"/>
  </si>
  <si>
    <t>初任者研修</t>
    <rPh sb="0" eb="3">
      <t>ショニンシャ</t>
    </rPh>
    <rPh sb="3" eb="5">
      <t>ケンシュウ</t>
    </rPh>
    <phoneticPr fontId="1"/>
  </si>
  <si>
    <t>１　利用権方式</t>
  </si>
  <si>
    <t>３　月払い方式</t>
  </si>
  <si>
    <t>１　減額なし</t>
  </si>
  <si>
    <t>増税、物品等仕入れ値の高騰</t>
    <rPh sb="0" eb="2">
      <t>ゾウゼイ</t>
    </rPh>
    <rPh sb="3" eb="8">
      <t>ブッピントウシイ</t>
    </rPh>
    <rPh sb="9" eb="10">
      <t>ネ</t>
    </rPh>
    <rPh sb="11" eb="13">
      <t>コウトウ</t>
    </rPh>
    <phoneticPr fontId="1"/>
  </si>
  <si>
    <t>利用料を変更する場合は、予め入居者またはご家族に対し、当該サービスの内容及び費用を記した文書により、説明、同意を得る。</t>
    <rPh sb="0" eb="3">
      <t>リヨウリョウ</t>
    </rPh>
    <rPh sb="4" eb="6">
      <t>ヘンコウ</t>
    </rPh>
    <rPh sb="8" eb="10">
      <t>バアイ</t>
    </rPh>
    <rPh sb="12" eb="13">
      <t>アラカジ</t>
    </rPh>
    <rPh sb="14" eb="17">
      <t>ニュウキョシャ</t>
    </rPh>
    <rPh sb="21" eb="23">
      <t>カゾク</t>
    </rPh>
    <rPh sb="24" eb="25">
      <t>タイ</t>
    </rPh>
    <rPh sb="27" eb="29">
      <t>トウガイ</t>
    </rPh>
    <rPh sb="34" eb="37">
      <t>ナイヨウオヨ</t>
    </rPh>
    <rPh sb="38" eb="40">
      <t>ヒヨウ</t>
    </rPh>
    <rPh sb="41" eb="42">
      <t>シル</t>
    </rPh>
    <rPh sb="44" eb="46">
      <t>ブンショ</t>
    </rPh>
    <rPh sb="50" eb="52">
      <t>セツメイ</t>
    </rPh>
    <rPh sb="53" eb="55">
      <t>ドウイ</t>
    </rPh>
    <rPh sb="56" eb="57">
      <t>エ</t>
    </rPh>
    <phoneticPr fontId="1"/>
  </si>
  <si>
    <t>≪プラン１≫４００円／日　≪プラン２≫５００円／日</t>
    <rPh sb="9" eb="10">
      <t>エン</t>
    </rPh>
    <rPh sb="11" eb="12">
      <t>ニチ</t>
    </rPh>
    <rPh sb="22" eb="23">
      <t>エン</t>
    </rPh>
    <rPh sb="24" eb="25">
      <t>ニチ</t>
    </rPh>
    <phoneticPr fontId="1"/>
  </si>
  <si>
    <t>３００円／日　　　　　　　　　　　　　　　　　　　　　　　　　　　　　　　　※事務管理費、人件費、共用施設の維持管理費、ごみ収集に係る費用等</t>
    <rPh sb="3" eb="4">
      <t>エン</t>
    </rPh>
    <rPh sb="5" eb="6">
      <t>ニチ</t>
    </rPh>
    <rPh sb="39" eb="41">
      <t>ジム</t>
    </rPh>
    <rPh sb="41" eb="43">
      <t>カンリ</t>
    </rPh>
    <rPh sb="43" eb="44">
      <t>ヒ</t>
    </rPh>
    <rPh sb="45" eb="48">
      <t>ジンケンヒ</t>
    </rPh>
    <rPh sb="49" eb="51">
      <t>キョウヨウ</t>
    </rPh>
    <rPh sb="51" eb="53">
      <t>シセツ</t>
    </rPh>
    <rPh sb="54" eb="56">
      <t>イジ</t>
    </rPh>
    <rPh sb="56" eb="59">
      <t>カンリヒ</t>
    </rPh>
    <rPh sb="62" eb="64">
      <t>シュウシュウ</t>
    </rPh>
    <rPh sb="65" eb="66">
      <t>カカ</t>
    </rPh>
    <rPh sb="67" eb="69">
      <t>ヒヨウ</t>
    </rPh>
    <rPh sb="69" eb="70">
      <t>ナド</t>
    </rPh>
    <phoneticPr fontId="1"/>
  </si>
  <si>
    <t>≪朝食≫４００円　≪昼食≫４００円　≪夕食≫４００円</t>
    <rPh sb="1" eb="3">
      <t>チョウショク</t>
    </rPh>
    <rPh sb="7" eb="8">
      <t>エン</t>
    </rPh>
    <rPh sb="10" eb="12">
      <t>チュウショク</t>
    </rPh>
    <rPh sb="16" eb="17">
      <t>エン</t>
    </rPh>
    <rPh sb="19" eb="21">
      <t>ユウショク</t>
    </rPh>
    <rPh sb="25" eb="26">
      <t>エン</t>
    </rPh>
    <phoneticPr fontId="1"/>
  </si>
  <si>
    <t>３００円／日　　　　　　　　　　　　　　　　　　　　　　　　　　　　　　※共用施設の光熱水費、居室の光熱費、冬期間の暖房費含む</t>
    <rPh sb="3" eb="4">
      <t>エン</t>
    </rPh>
    <rPh sb="5" eb="6">
      <t>ニチ</t>
    </rPh>
    <rPh sb="37" eb="41">
      <t>キョウヨウシセツ</t>
    </rPh>
    <rPh sb="42" eb="46">
      <t>コウネツスイヒ</t>
    </rPh>
    <rPh sb="47" eb="49">
      <t>キョシツ</t>
    </rPh>
    <rPh sb="50" eb="53">
      <t>コウネツヒ</t>
    </rPh>
    <rPh sb="54" eb="57">
      <t>トウキカン</t>
    </rPh>
    <rPh sb="58" eb="62">
      <t>ダンボウヒフク</t>
    </rPh>
    <phoneticPr fontId="1"/>
  </si>
  <si>
    <t>≪電動ベッド・寝具貸・シーツ等クリーニング≫4,000円／月　　　　　　　　　　　　　　　　　　　　　　　　　　　　≪家電持ち込み（テレビ・冷蔵庫　等）≫各1,000円／月　　　　　　　　　　　　　　　　　　　　　　　　　　　　介護用品等は実費</t>
    <rPh sb="1" eb="3">
      <t>デンドウ</t>
    </rPh>
    <rPh sb="7" eb="9">
      <t>シング</t>
    </rPh>
    <rPh sb="9" eb="10">
      <t>カシ</t>
    </rPh>
    <rPh sb="14" eb="15">
      <t>トウ</t>
    </rPh>
    <rPh sb="27" eb="28">
      <t>エン</t>
    </rPh>
    <rPh sb="29" eb="30">
      <t>ツキ</t>
    </rPh>
    <rPh sb="59" eb="61">
      <t>カデン</t>
    </rPh>
    <rPh sb="61" eb="62">
      <t>モ</t>
    </rPh>
    <rPh sb="63" eb="64">
      <t>コ</t>
    </rPh>
    <rPh sb="70" eb="73">
      <t>レイゾウコ</t>
    </rPh>
    <rPh sb="74" eb="75">
      <t>トウ</t>
    </rPh>
    <rPh sb="77" eb="78">
      <t>カク</t>
    </rPh>
    <rPh sb="83" eb="84">
      <t>エン</t>
    </rPh>
    <rPh sb="85" eb="86">
      <t>ツキ</t>
    </rPh>
    <rPh sb="114" eb="119">
      <t>カイゴヨウヒントウ</t>
    </rPh>
    <rPh sb="120" eb="122">
      <t>ジッピ</t>
    </rPh>
    <phoneticPr fontId="1"/>
  </si>
  <si>
    <t>介護事業者賠償責任補償　　　　（東京海上日動火災）</t>
    <rPh sb="0" eb="4">
      <t>カイゴジギョウ</t>
    </rPh>
    <rPh sb="4" eb="11">
      <t>シャバイショウセキニンホショウ</t>
    </rPh>
    <rPh sb="16" eb="24">
      <t>トウキョウカイジョウニチドウカサイ</t>
    </rPh>
    <phoneticPr fontId="1"/>
  </si>
  <si>
    <t>入居契約書、　　　　　　　　　　総則第１０条　賠償責任</t>
    <rPh sb="0" eb="5">
      <t>ニュウキョケイヤクショ</t>
    </rPh>
    <rPh sb="16" eb="18">
      <t>ソウソク</t>
    </rPh>
    <rPh sb="18" eb="19">
      <t>ダイ</t>
    </rPh>
    <rPh sb="21" eb="22">
      <t>ジョウ</t>
    </rPh>
    <rPh sb="23" eb="27">
      <t>バイショウセキニン</t>
    </rPh>
    <phoneticPr fontId="1"/>
  </si>
  <si>
    <t>１　入居希望者に公開</t>
  </si>
  <si>
    <t>３　公開していない</t>
  </si>
  <si>
    <t>居室面積が１３㎡未満</t>
    <rPh sb="0" eb="4">
      <t>キョシツメンセキ</t>
    </rPh>
    <rPh sb="7" eb="10">
      <t>ヘイホウメートルミマン</t>
    </rPh>
    <phoneticPr fontId="1"/>
  </si>
  <si>
    <t>ケアセンター　　　　　あい</t>
    <phoneticPr fontId="1"/>
  </si>
  <si>
    <t>西津軽郡鰺ヶ沢町大字舞戸町字北禿142-1</t>
    <rPh sb="0" eb="14">
      <t>ニシツガルグンアジガサワマチオオアザマイトマチアザ</t>
    </rPh>
    <rPh sb="14" eb="16">
      <t>キタカムロ</t>
    </rPh>
    <phoneticPr fontId="1"/>
  </si>
  <si>
    <t>あいデイサービス</t>
    <phoneticPr fontId="1"/>
  </si>
  <si>
    <t>100円～</t>
    <rPh sb="3" eb="4">
      <t>エン</t>
    </rPh>
    <phoneticPr fontId="1"/>
  </si>
  <si>
    <t>800円／回</t>
    <rPh sb="3" eb="4">
      <t>エン</t>
    </rPh>
    <rPh sb="5" eb="6">
      <t>カイ</t>
    </rPh>
    <phoneticPr fontId="1"/>
  </si>
  <si>
    <t>介護保険内で対応できない場合</t>
    <rPh sb="0" eb="2">
      <t>カイゴ</t>
    </rPh>
    <rPh sb="2" eb="4">
      <t>ホケン</t>
    </rPh>
    <rPh sb="4" eb="14">
      <t>ナイデタイオウデキナイバアイ</t>
    </rPh>
    <phoneticPr fontId="1"/>
  </si>
  <si>
    <t>400円／回</t>
    <rPh sb="3" eb="4">
      <t>エン</t>
    </rPh>
    <rPh sb="5" eb="6">
      <t>カイ</t>
    </rPh>
    <phoneticPr fontId="1"/>
  </si>
  <si>
    <t>1時間　　　　　1,200円</t>
    <rPh sb="1" eb="3">
      <t>ジカン</t>
    </rPh>
    <rPh sb="13" eb="14">
      <t>エン</t>
    </rPh>
    <phoneticPr fontId="1"/>
  </si>
  <si>
    <t>30分毎に600円加算、鰺ヶ沢町内限定</t>
    <rPh sb="2" eb="4">
      <t>フンゴト</t>
    </rPh>
    <rPh sb="8" eb="11">
      <t>エンカサン</t>
    </rPh>
    <rPh sb="12" eb="16">
      <t>アジガサワマチ</t>
    </rPh>
    <rPh sb="16" eb="17">
      <t>ナイ</t>
    </rPh>
    <rPh sb="17" eb="19">
      <t>ゲンテイ</t>
    </rPh>
    <phoneticPr fontId="1"/>
  </si>
  <si>
    <t>400円／回</t>
    <rPh sb="3" eb="4">
      <t>エン</t>
    </rPh>
    <rPh sb="4" eb="6">
      <t>スラッシュカイ</t>
    </rPh>
    <phoneticPr fontId="1"/>
  </si>
  <si>
    <t>介護保険内で対応できない場合　　　　　　　　　　　　　　　　洗剤・柔軟剤込み</t>
    <rPh sb="0" eb="2">
      <t>カイゴ</t>
    </rPh>
    <rPh sb="2" eb="4">
      <t>ホケン</t>
    </rPh>
    <rPh sb="4" eb="14">
      <t>ナイデタイオウデキナイバアイ</t>
    </rPh>
    <rPh sb="30" eb="32">
      <t>センザイ</t>
    </rPh>
    <rPh sb="33" eb="37">
      <t>ジュウナンザイコ</t>
    </rPh>
    <phoneticPr fontId="1"/>
  </si>
  <si>
    <t>2,000円／月</t>
    <rPh sb="5" eb="6">
      <t>エン</t>
    </rPh>
    <rPh sb="7" eb="8">
      <t>ツキ</t>
    </rPh>
    <phoneticPr fontId="1"/>
  </si>
  <si>
    <t>不定期</t>
    <rPh sb="0" eb="3">
      <t>フテイキ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</si>
</sst>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7</v>
      </c>
      <c r="J4" s="472"/>
      <c r="K4" s="33" t="s">
        <v>2448</v>
      </c>
      <c r="L4" s="472">
        <v>14</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38</v>
      </c>
      <c r="H17" s="35" t="s">
        <v>469</v>
      </c>
      <c r="I17" s="32">
        <v>2761</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2538</v>
      </c>
      <c r="O20" s="313"/>
      <c r="P20" s="314"/>
      <c r="Q20" s="12"/>
    </row>
    <row r="21" spans="1:20" ht="20.100000000000001" customHeight="1">
      <c r="B21" s="365"/>
      <c r="C21" s="366"/>
      <c r="D21" s="366"/>
      <c r="E21" s="367"/>
      <c r="F21" s="194" t="s">
        <v>411</v>
      </c>
      <c r="G21" s="195"/>
      <c r="H21" s="195"/>
      <c r="I21" s="196"/>
      <c r="J21" s="109" t="s">
        <v>2539</v>
      </c>
      <c r="K21" s="117"/>
      <c r="L21" s="117"/>
      <c r="M21" s="35" t="s">
        <v>465</v>
      </c>
      <c r="N21" s="117" t="s">
        <v>2540</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1"/>
      <c r="L23" s="218" t="s">
        <v>2542</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2527</v>
      </c>
      <c r="K24" s="108"/>
      <c r="L24" s="108"/>
      <c r="M24" s="108"/>
      <c r="N24" s="108"/>
      <c r="O24" s="109"/>
      <c r="P24" s="110"/>
    </row>
    <row r="25" spans="1:20" ht="20.100000000000001" customHeight="1">
      <c r="B25" s="301"/>
      <c r="C25" s="323"/>
      <c r="D25" s="323"/>
      <c r="E25" s="302"/>
      <c r="F25" s="260" t="s">
        <v>18</v>
      </c>
      <c r="G25" s="260"/>
      <c r="H25" s="130"/>
      <c r="I25" s="130"/>
      <c r="J25" s="108" t="s">
        <v>2528</v>
      </c>
      <c r="K25" s="108"/>
      <c r="L25" s="108"/>
      <c r="M25" s="108"/>
      <c r="N25" s="108"/>
      <c r="O25" s="109"/>
      <c r="P25" s="110"/>
    </row>
    <row r="26" spans="1:20" ht="20.100000000000001" customHeight="1">
      <c r="B26" s="186" t="s">
        <v>9</v>
      </c>
      <c r="C26" s="130"/>
      <c r="D26" s="130"/>
      <c r="E26" s="130"/>
      <c r="F26" s="445">
        <v>2006</v>
      </c>
      <c r="G26" s="446"/>
      <c r="H26" s="35" t="s">
        <v>466</v>
      </c>
      <c r="I26" s="446">
        <v>2</v>
      </c>
      <c r="J26" s="446"/>
      <c r="K26" s="35" t="s">
        <v>467</v>
      </c>
      <c r="L26" s="446">
        <v>28</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2543</v>
      </c>
      <c r="I31" s="464"/>
      <c r="J31" s="464"/>
      <c r="K31" s="464"/>
      <c r="L31" s="464"/>
      <c r="M31" s="464"/>
      <c r="N31" s="464"/>
      <c r="O31" s="464"/>
      <c r="P31" s="465"/>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38</v>
      </c>
      <c r="H33" s="35" t="s">
        <v>469</v>
      </c>
      <c r="I33" s="32">
        <v>2761</v>
      </c>
      <c r="J33" s="454"/>
      <c r="K33" s="454"/>
      <c r="L33" s="454"/>
      <c r="M33" s="454"/>
      <c r="N33" s="454"/>
      <c r="O33" s="454"/>
      <c r="P33" s="455"/>
      <c r="S33" s="15" t="str">
        <f>IF(OR(G33="",I33=""),"未記入","")</f>
        <v/>
      </c>
    </row>
    <row r="34" spans="2:20" ht="58.5" customHeight="1">
      <c r="B34" s="301"/>
      <c r="C34" s="323"/>
      <c r="D34" s="323"/>
      <c r="E34" s="302"/>
      <c r="F34" s="131" t="s">
        <v>2545</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569</v>
      </c>
      <c r="I36" s="458"/>
      <c r="J36" s="456" t="s">
        <v>498</v>
      </c>
      <c r="K36" s="326"/>
      <c r="L36" s="457" t="s">
        <v>808</v>
      </c>
      <c r="M36" s="458"/>
      <c r="N36" s="458"/>
      <c r="O36" s="458"/>
      <c r="P36" s="459"/>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2548</v>
      </c>
      <c r="M43" s="35" t="s">
        <v>469</v>
      </c>
      <c r="N43" s="11" t="s">
        <v>2549</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2548</v>
      </c>
      <c r="M44" s="35" t="s">
        <v>469</v>
      </c>
      <c r="N44" s="63" t="s">
        <v>2550</v>
      </c>
      <c r="O44" s="313"/>
      <c r="P44" s="314"/>
    </row>
    <row r="45" spans="2:20" ht="20.100000000000001" customHeight="1">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1"/>
      <c r="L47" s="218" t="s">
        <v>2542</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2551</v>
      </c>
      <c r="K48" s="108"/>
      <c r="L48" s="108"/>
      <c r="M48" s="108"/>
      <c r="N48" s="108"/>
      <c r="O48" s="109"/>
      <c r="P48" s="110"/>
    </row>
    <row r="49" spans="1:20" ht="20.100000000000001" customHeight="1">
      <c r="B49" s="186"/>
      <c r="C49" s="130"/>
      <c r="D49" s="130"/>
      <c r="E49" s="130"/>
      <c r="F49" s="130" t="s">
        <v>18</v>
      </c>
      <c r="G49" s="130"/>
      <c r="H49" s="130"/>
      <c r="I49" s="130"/>
      <c r="J49" s="108" t="s">
        <v>135</v>
      </c>
      <c r="K49" s="108"/>
      <c r="L49" s="108"/>
      <c r="M49" s="108"/>
      <c r="N49" s="108"/>
      <c r="O49" s="109"/>
      <c r="P49" s="110"/>
    </row>
    <row r="50" spans="1:20" ht="20.100000000000001" customHeight="1">
      <c r="B50" s="151" t="s">
        <v>28</v>
      </c>
      <c r="C50" s="100"/>
      <c r="D50" s="100"/>
      <c r="E50" s="100"/>
      <c r="F50" s="100"/>
      <c r="G50" s="100"/>
      <c r="H50" s="100"/>
      <c r="I50" s="100"/>
      <c r="J50" s="445">
        <v>2013</v>
      </c>
      <c r="K50" s="446"/>
      <c r="L50" s="35" t="s">
        <v>466</v>
      </c>
      <c r="M50" s="61">
        <v>10</v>
      </c>
      <c r="N50" s="35" t="s">
        <v>467</v>
      </c>
      <c r="O50" s="61">
        <v>31</v>
      </c>
      <c r="P50" s="37" t="s">
        <v>468</v>
      </c>
      <c r="S50" s="15" t="str">
        <f>IF(OR(J50="",M50="",O50=""),"未記入","")</f>
        <v/>
      </c>
    </row>
    <row r="51" spans="1:20" ht="20.100000000000001" customHeight="1" thickBot="1">
      <c r="B51" s="152" t="s">
        <v>29</v>
      </c>
      <c r="C51" s="449"/>
      <c r="D51" s="449"/>
      <c r="E51" s="449"/>
      <c r="F51" s="449"/>
      <c r="G51" s="449"/>
      <c r="H51" s="449"/>
      <c r="I51" s="449"/>
      <c r="J51" s="447">
        <v>2013</v>
      </c>
      <c r="K51" s="448"/>
      <c r="L51" s="36" t="s">
        <v>466</v>
      </c>
      <c r="M51" s="62">
        <v>11</v>
      </c>
      <c r="N51" s="36" t="s">
        <v>467</v>
      </c>
      <c r="O51" s="62">
        <v>4</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2552</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2841</v>
      </c>
      <c r="H61" s="94"/>
      <c r="I61" s="94"/>
      <c r="J61" s="94"/>
      <c r="K61" s="444"/>
      <c r="L61" s="368" t="s">
        <v>497</v>
      </c>
      <c r="M61" s="306"/>
      <c r="N61" s="306"/>
      <c r="O61" s="306"/>
      <c r="P61" s="411"/>
    </row>
    <row r="62" spans="1:20" ht="20.100000000000001" customHeight="1">
      <c r="B62" s="186"/>
      <c r="C62" s="130"/>
      <c r="D62" s="96" t="s">
        <v>39</v>
      </c>
      <c r="E62" s="97"/>
      <c r="F62" s="267"/>
      <c r="G62" s="108" t="s">
        <v>2553</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452.14</v>
      </c>
      <c r="L72" s="117"/>
      <c r="M72" s="117"/>
      <c r="N72" s="102" t="s">
        <v>472</v>
      </c>
      <c r="O72" s="102"/>
      <c r="P72" s="263"/>
    </row>
    <row r="73" spans="2:16" ht="20.100000000000001" customHeight="1">
      <c r="B73" s="207"/>
      <c r="C73" s="208"/>
      <c r="D73" s="322"/>
      <c r="E73" s="323"/>
      <c r="F73" s="302"/>
      <c r="G73" s="100" t="s">
        <v>42</v>
      </c>
      <c r="H73" s="100"/>
      <c r="I73" s="100"/>
      <c r="J73" s="100"/>
      <c r="K73" s="109">
        <v>452.14</v>
      </c>
      <c r="L73" s="117"/>
      <c r="M73" s="117"/>
      <c r="N73" s="102" t="s">
        <v>472</v>
      </c>
      <c r="O73" s="102"/>
      <c r="P73" s="263"/>
    </row>
    <row r="74" spans="2:16" ht="20.100000000000001" customHeight="1">
      <c r="B74" s="207"/>
      <c r="C74" s="208"/>
      <c r="D74" s="130" t="s">
        <v>43</v>
      </c>
      <c r="E74" s="130"/>
      <c r="F74" s="130"/>
      <c r="G74" s="108" t="s">
        <v>2554</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2555</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2556</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2557</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9.9</v>
      </c>
      <c r="K95" s="50" t="s">
        <v>472</v>
      </c>
      <c r="L95" s="109">
        <v>8</v>
      </c>
      <c r="M95" s="401"/>
      <c r="N95" s="430" t="s">
        <v>2397</v>
      </c>
      <c r="O95" s="431"/>
      <c r="P95" s="432"/>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12.4</v>
      </c>
      <c r="K96" s="50" t="s">
        <v>472</v>
      </c>
      <c r="L96" s="109">
        <v>10</v>
      </c>
      <c r="M96" s="401"/>
      <c r="N96" s="430" t="s">
        <v>2397</v>
      </c>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4</v>
      </c>
      <c r="H105" s="103" t="s">
        <v>474</v>
      </c>
      <c r="I105" s="400" t="s">
        <v>66</v>
      </c>
      <c r="J105" s="400"/>
      <c r="K105" s="400"/>
      <c r="L105" s="400"/>
      <c r="M105" s="400"/>
      <c r="N105" s="109">
        <v>4</v>
      </c>
      <c r="O105" s="117"/>
      <c r="P105" s="37" t="s">
        <v>474</v>
      </c>
    </row>
    <row r="106" spans="2:19" ht="20.100000000000001" customHeight="1">
      <c r="B106" s="433"/>
      <c r="C106" s="434"/>
      <c r="D106" s="153"/>
      <c r="E106" s="143"/>
      <c r="F106" s="144"/>
      <c r="G106" s="109"/>
      <c r="H106" s="103"/>
      <c r="I106" s="429" t="s">
        <v>67</v>
      </c>
      <c r="J106" s="429"/>
      <c r="K106" s="429"/>
      <c r="L106" s="429"/>
      <c r="M106" s="429"/>
      <c r="N106" s="109">
        <v>2</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0</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0</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v>0</v>
      </c>
      <c r="O112" s="117"/>
      <c r="P112" s="37" t="s">
        <v>474</v>
      </c>
    </row>
    <row r="113" spans="2:16" ht="20.100000000000001" customHeight="1">
      <c r="B113" s="433"/>
      <c r="C113" s="434"/>
      <c r="D113" s="101" t="s">
        <v>78</v>
      </c>
      <c r="E113" s="102"/>
      <c r="F113" s="103"/>
      <c r="G113" s="108" t="s">
        <v>2558</v>
      </c>
      <c r="H113" s="108"/>
      <c r="I113" s="108"/>
      <c r="J113" s="108"/>
      <c r="K113" s="108"/>
      <c r="L113" s="108"/>
      <c r="M113" s="108"/>
      <c r="N113" s="108"/>
      <c r="O113" s="109"/>
      <c r="P113" s="110"/>
    </row>
    <row r="114" spans="2:16" ht="20.100000000000001" customHeight="1">
      <c r="B114" s="433"/>
      <c r="C114" s="434"/>
      <c r="D114" s="134" t="s">
        <v>79</v>
      </c>
      <c r="E114" s="112"/>
      <c r="F114" s="113"/>
      <c r="G114" s="160" t="s">
        <v>2559</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2560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2558</v>
      </c>
      <c r="H117" s="108"/>
      <c r="I117" s="108"/>
      <c r="J117" s="108"/>
      <c r="K117" s="108"/>
      <c r="L117" s="108"/>
      <c r="M117" s="108"/>
      <c r="N117" s="108"/>
      <c r="O117" s="109"/>
      <c r="P117" s="110"/>
    </row>
    <row r="118" spans="2:16" ht="20.100000000000001" customHeight="1">
      <c r="B118" s="87"/>
      <c r="C118" s="89"/>
      <c r="D118" s="153" t="s">
        <v>73</v>
      </c>
      <c r="E118" s="143"/>
      <c r="F118" s="144"/>
      <c r="G118" s="108" t="s">
        <v>2558</v>
      </c>
      <c r="H118" s="108"/>
      <c r="I118" s="108"/>
      <c r="J118" s="108"/>
      <c r="K118" s="108"/>
      <c r="L118" s="108"/>
      <c r="M118" s="108"/>
      <c r="N118" s="108"/>
      <c r="O118" s="109"/>
      <c r="P118" s="110"/>
    </row>
    <row r="119" spans="2:16" ht="20.100000000000001" customHeight="1">
      <c r="B119" s="87"/>
      <c r="C119" s="89"/>
      <c r="D119" s="137" t="s">
        <v>74</v>
      </c>
      <c r="E119" s="341"/>
      <c r="F119" s="138"/>
      <c r="G119" s="108" t="s">
        <v>2558</v>
      </c>
      <c r="H119" s="108"/>
      <c r="I119" s="108"/>
      <c r="J119" s="108"/>
      <c r="K119" s="108"/>
      <c r="L119" s="108"/>
      <c r="M119" s="108"/>
      <c r="N119" s="108"/>
      <c r="O119" s="109"/>
      <c r="P119" s="110"/>
    </row>
    <row r="120" spans="2:16" ht="20.100000000000001" customHeight="1">
      <c r="B120" s="87"/>
      <c r="C120" s="89"/>
      <c r="D120" s="101" t="s">
        <v>75</v>
      </c>
      <c r="E120" s="102"/>
      <c r="F120" s="103"/>
      <c r="G120" s="108" t="s">
        <v>2558</v>
      </c>
      <c r="H120" s="108"/>
      <c r="I120" s="108"/>
      <c r="J120" s="108"/>
      <c r="K120" s="108"/>
      <c r="L120" s="108"/>
      <c r="M120" s="108"/>
      <c r="N120" s="108"/>
      <c r="O120" s="109"/>
      <c r="P120" s="110"/>
    </row>
    <row r="121" spans="2:16" ht="20.100000000000001" customHeight="1">
      <c r="B121" s="87"/>
      <c r="C121" s="89"/>
      <c r="D121" s="101" t="s">
        <v>76</v>
      </c>
      <c r="E121" s="102"/>
      <c r="F121" s="103"/>
      <c r="G121" s="108" t="s">
        <v>2558</v>
      </c>
      <c r="H121" s="108"/>
      <c r="I121" s="108"/>
      <c r="J121" s="108"/>
      <c r="K121" s="108"/>
      <c r="L121" s="108"/>
      <c r="M121" s="108"/>
      <c r="N121" s="108"/>
      <c r="O121" s="109"/>
      <c r="P121" s="110"/>
    </row>
    <row r="122" spans="2:16" ht="20.100000000000001" customHeight="1">
      <c r="B122" s="90"/>
      <c r="C122" s="92"/>
      <c r="D122" s="101" t="s">
        <v>77</v>
      </c>
      <c r="E122" s="102"/>
      <c r="F122" s="103"/>
      <c r="G122" s="108" t="s">
        <v>2558</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2561</v>
      </c>
      <c r="H123" s="108"/>
      <c r="I123" s="108"/>
      <c r="J123" s="108"/>
      <c r="K123" s="108"/>
      <c r="L123" s="108"/>
      <c r="M123" s="108"/>
      <c r="N123" s="108"/>
      <c r="O123" s="109"/>
      <c r="P123" s="110"/>
    </row>
    <row r="124" spans="2:16" ht="20.100000000000001" customHeight="1">
      <c r="B124" s="87"/>
      <c r="C124" s="89"/>
      <c r="D124" s="153" t="s">
        <v>431</v>
      </c>
      <c r="E124" s="143"/>
      <c r="F124" s="144"/>
      <c r="G124" s="108" t="s">
        <v>2561</v>
      </c>
      <c r="H124" s="108"/>
      <c r="I124" s="108"/>
      <c r="J124" s="108"/>
      <c r="K124" s="108"/>
      <c r="L124" s="108"/>
      <c r="M124" s="108"/>
      <c r="N124" s="108"/>
      <c r="O124" s="109"/>
      <c r="P124" s="110"/>
    </row>
    <row r="125" spans="2:16" ht="20.100000000000001" customHeight="1">
      <c r="B125" s="87"/>
      <c r="C125" s="89"/>
      <c r="D125" s="137" t="s">
        <v>432</v>
      </c>
      <c r="E125" s="341"/>
      <c r="F125" s="138"/>
      <c r="G125" s="108" t="s">
        <v>2561</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2562</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2563</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2564</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2564</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2564</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2564</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2564</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2564</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2565</v>
      </c>
      <c r="G196" s="306" t="s">
        <v>456</v>
      </c>
      <c r="H196" s="306"/>
      <c r="I196" s="306"/>
      <c r="J196" s="306"/>
      <c r="K196" s="306"/>
      <c r="L196" s="306"/>
      <c r="M196" s="306"/>
      <c r="N196" s="306"/>
      <c r="O196" s="306"/>
      <c r="P196" s="411"/>
    </row>
    <row r="197" spans="1:20" ht="20.100000000000001" customHeight="1">
      <c r="B197" s="186"/>
      <c r="C197" s="130"/>
      <c r="D197" s="130"/>
      <c r="E197" s="130"/>
      <c r="F197" s="14" t="s">
        <v>2565</v>
      </c>
      <c r="G197" s="102" t="s">
        <v>457</v>
      </c>
      <c r="H197" s="102"/>
      <c r="I197" s="102"/>
      <c r="J197" s="102"/>
      <c r="K197" s="102"/>
      <c r="L197" s="102"/>
      <c r="M197" s="102"/>
      <c r="N197" s="102"/>
      <c r="O197" s="102"/>
      <c r="P197" s="263"/>
    </row>
    <row r="198" spans="1:20" ht="20.100000000000001" customHeight="1">
      <c r="B198" s="186"/>
      <c r="C198" s="130"/>
      <c r="D198" s="130"/>
      <c r="E198" s="130"/>
      <c r="F198" s="14" t="s">
        <v>2565</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2566</v>
      </c>
      <c r="J200" s="105"/>
      <c r="K200" s="105"/>
      <c r="L200" s="105"/>
      <c r="M200" s="105"/>
      <c r="N200" s="105"/>
      <c r="O200" s="106"/>
      <c r="P200" s="107"/>
    </row>
    <row r="201" spans="1:20" ht="39.950000000000003" customHeight="1">
      <c r="B201" s="82"/>
      <c r="C201" s="78"/>
      <c r="D201" s="487"/>
      <c r="E201" s="415"/>
      <c r="F201" s="130" t="s">
        <v>103</v>
      </c>
      <c r="G201" s="130"/>
      <c r="H201" s="130"/>
      <c r="I201" s="131" t="s">
        <v>2567</v>
      </c>
      <c r="J201" s="105"/>
      <c r="K201" s="105"/>
      <c r="L201" s="105"/>
      <c r="M201" s="105"/>
      <c r="N201" s="105"/>
      <c r="O201" s="106"/>
      <c r="P201" s="107"/>
    </row>
    <row r="202" spans="1:20" ht="79.5" customHeight="1">
      <c r="B202" s="82"/>
      <c r="C202" s="78"/>
      <c r="D202" s="487"/>
      <c r="E202" s="415"/>
      <c r="F202" s="130" t="s">
        <v>104</v>
      </c>
      <c r="G202" s="130"/>
      <c r="H202" s="130"/>
      <c r="I202" s="131" t="s">
        <v>2568</v>
      </c>
      <c r="J202" s="105"/>
      <c r="K202" s="105"/>
      <c r="L202" s="105"/>
      <c r="M202" s="105"/>
      <c r="N202" s="105"/>
      <c r="O202" s="106"/>
      <c r="P202" s="107"/>
    </row>
    <row r="203" spans="1:20" ht="79.5" customHeight="1">
      <c r="B203" s="82"/>
      <c r="C203" s="78"/>
      <c r="D203" s="487"/>
      <c r="E203" s="415"/>
      <c r="F203" s="130" t="s">
        <v>414</v>
      </c>
      <c r="G203" s="130"/>
      <c r="H203" s="130"/>
      <c r="I203" s="131" t="s">
        <v>2568</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2558</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2558</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2558</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t="s">
        <v>2566</v>
      </c>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t="s">
        <v>2567</v>
      </c>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2566</v>
      </c>
      <c r="J234" s="105"/>
      <c r="K234" s="105"/>
      <c r="L234" s="105"/>
      <c r="M234" s="105"/>
      <c r="N234" s="105"/>
      <c r="O234" s="106"/>
      <c r="P234" s="107"/>
    </row>
    <row r="235" spans="1:20" ht="39.950000000000003" customHeight="1">
      <c r="B235" s="82"/>
      <c r="C235" s="78"/>
      <c r="D235" s="414"/>
      <c r="E235" s="415"/>
      <c r="F235" s="130" t="s">
        <v>103</v>
      </c>
      <c r="G235" s="130"/>
      <c r="H235" s="130"/>
      <c r="I235" s="131" t="s">
        <v>2567</v>
      </c>
      <c r="J235" s="105"/>
      <c r="K235" s="105"/>
      <c r="L235" s="105"/>
      <c r="M235" s="105"/>
      <c r="N235" s="105"/>
      <c r="O235" s="106"/>
      <c r="P235" s="107"/>
    </row>
    <row r="236" spans="1:20" ht="39.950000000000003" customHeight="1">
      <c r="B236" s="82"/>
      <c r="C236" s="78"/>
      <c r="D236" s="414"/>
      <c r="E236" s="415"/>
      <c r="F236" s="260" t="s">
        <v>105</v>
      </c>
      <c r="G236" s="260"/>
      <c r="H236" s="260"/>
      <c r="I236" s="131" t="s">
        <v>2569</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2559</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2559</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2558</v>
      </c>
      <c r="K262" s="108"/>
      <c r="L262" s="108"/>
      <c r="M262" s="108"/>
      <c r="N262" s="108"/>
      <c r="O262" s="109"/>
      <c r="P262" s="110"/>
      <c r="S262" s="15" t="str">
        <f>IF(J262="","未記入","")</f>
        <v/>
      </c>
    </row>
    <row r="263" spans="2:20" ht="120" customHeight="1">
      <c r="B263" s="186" t="s">
        <v>123</v>
      </c>
      <c r="C263" s="130"/>
      <c r="D263" s="130"/>
      <c r="E263" s="130"/>
      <c r="F263" s="121" t="s">
        <v>2570</v>
      </c>
      <c r="G263" s="268"/>
      <c r="H263" s="268"/>
      <c r="I263" s="268"/>
      <c r="J263" s="268"/>
      <c r="K263" s="268"/>
      <c r="L263" s="268"/>
      <c r="M263" s="268"/>
      <c r="N263" s="268"/>
      <c r="O263" s="268"/>
      <c r="P263" s="269"/>
    </row>
    <row r="264" spans="2:20" ht="60" customHeight="1">
      <c r="B264" s="186" t="s">
        <v>475</v>
      </c>
      <c r="C264" s="130"/>
      <c r="D264" s="130"/>
      <c r="E264" s="130"/>
      <c r="F264" s="121" t="s">
        <v>2571</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2572</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2558</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18</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v>0</v>
      </c>
      <c r="L281" s="108"/>
      <c r="M281" s="108"/>
      <c r="N281" s="108"/>
      <c r="O281" s="109"/>
      <c r="P281" s="110"/>
    </row>
    <row r="282" spans="1:20" ht="20.100000000000001" customHeight="1">
      <c r="B282" s="186" t="s">
        <v>136</v>
      </c>
      <c r="C282" s="130"/>
      <c r="D282" s="130"/>
      <c r="E282" s="400">
        <f>IF(OR($H$282&lt;&gt;"",$K$282&lt;&gt;""),SUM($H$282,$K$282),"")</f>
        <v>0</v>
      </c>
      <c r="F282" s="400"/>
      <c r="G282" s="400"/>
      <c r="H282" s="109">
        <v>0</v>
      </c>
      <c r="I282" s="117"/>
      <c r="J282" s="401"/>
      <c r="K282" s="108">
        <v>0</v>
      </c>
      <c r="L282" s="108"/>
      <c r="M282" s="108"/>
      <c r="N282" s="108"/>
      <c r="O282" s="109"/>
      <c r="P282" s="110"/>
    </row>
    <row r="283" spans="1:20" ht="20.100000000000001" customHeight="1">
      <c r="B283" s="259" t="s">
        <v>137</v>
      </c>
      <c r="C283" s="130"/>
      <c r="D283" s="130"/>
      <c r="E283" s="400">
        <f>IF(OR($H$283&lt;&gt;"",$K$283&lt;&gt;""),SUM($H$283,$K$283),"")</f>
        <v>13</v>
      </c>
      <c r="F283" s="400"/>
      <c r="G283" s="400"/>
      <c r="H283" s="109">
        <v>2</v>
      </c>
      <c r="I283" s="117"/>
      <c r="J283" s="401"/>
      <c r="K283" s="108">
        <v>11</v>
      </c>
      <c r="L283" s="108"/>
      <c r="M283" s="108"/>
      <c r="N283" s="108"/>
      <c r="O283" s="109"/>
      <c r="P283" s="110"/>
    </row>
    <row r="284" spans="1:20" ht="20.100000000000001" customHeight="1">
      <c r="B284" s="44"/>
      <c r="C284" s="130" t="s">
        <v>138</v>
      </c>
      <c r="D284" s="130"/>
      <c r="E284" s="400">
        <f>IF(OR($H$284&lt;&gt;"",$K$284&lt;&gt;""),SUM($H$284,$K$284),"")</f>
        <v>13</v>
      </c>
      <c r="F284" s="400"/>
      <c r="G284" s="400"/>
      <c r="H284" s="109">
        <v>2</v>
      </c>
      <c r="I284" s="117"/>
      <c r="J284" s="401"/>
      <c r="K284" s="108">
        <v>11</v>
      </c>
      <c r="L284" s="108"/>
      <c r="M284" s="108"/>
      <c r="N284" s="108"/>
      <c r="O284" s="109"/>
      <c r="P284" s="110"/>
    </row>
    <row r="285" spans="1:20" ht="20.100000000000001" customHeight="1">
      <c r="B285" s="45"/>
      <c r="C285" s="130" t="s">
        <v>139</v>
      </c>
      <c r="D285" s="130"/>
      <c r="E285" s="400">
        <f>IF(OR($H$285&lt;&gt;"",$K$285&lt;&gt;""),SUM($H$285,$K$285),"")</f>
        <v>0</v>
      </c>
      <c r="F285" s="400"/>
      <c r="G285" s="400"/>
      <c r="H285" s="109">
        <v>0</v>
      </c>
      <c r="I285" s="117"/>
      <c r="J285" s="401"/>
      <c r="K285" s="108">
        <v>0</v>
      </c>
      <c r="L285" s="108"/>
      <c r="M285" s="108"/>
      <c r="N285" s="108"/>
      <c r="O285" s="109"/>
      <c r="P285" s="110"/>
    </row>
    <row r="286" spans="1:20" ht="20.100000000000001" customHeight="1">
      <c r="B286" s="186" t="s">
        <v>140</v>
      </c>
      <c r="C286" s="130"/>
      <c r="D286" s="130"/>
      <c r="E286" s="400">
        <f>IF(OR($H$286&lt;&gt;"",$K$286&lt;&gt;""),SUM($H$286,$K$286),"")</f>
        <v>0</v>
      </c>
      <c r="F286" s="400"/>
      <c r="G286" s="400"/>
      <c r="H286" s="109">
        <v>0</v>
      </c>
      <c r="I286" s="117"/>
      <c r="J286" s="401"/>
      <c r="K286" s="108">
        <v>0</v>
      </c>
      <c r="L286" s="108"/>
      <c r="M286" s="108"/>
      <c r="N286" s="108"/>
      <c r="O286" s="109"/>
      <c r="P286" s="110"/>
    </row>
    <row r="287" spans="1:20" ht="20.100000000000001" customHeight="1">
      <c r="B287" s="186" t="s">
        <v>141</v>
      </c>
      <c r="C287" s="130"/>
      <c r="D287" s="130"/>
      <c r="E287" s="400">
        <f>IF(OR($H$287&lt;&gt;"",$K$287&lt;&gt;""),SUM($H$287,$K$287),"")</f>
        <v>0</v>
      </c>
      <c r="F287" s="400"/>
      <c r="G287" s="400"/>
      <c r="H287" s="109">
        <v>0</v>
      </c>
      <c r="I287" s="117"/>
      <c r="J287" s="401"/>
      <c r="K287" s="108">
        <v>0</v>
      </c>
      <c r="L287" s="108"/>
      <c r="M287" s="108"/>
      <c r="N287" s="108"/>
      <c r="O287" s="109"/>
      <c r="P287" s="110"/>
    </row>
    <row r="288" spans="1:20" ht="20.100000000000001" customHeight="1">
      <c r="B288" s="186" t="s">
        <v>142</v>
      </c>
      <c r="C288" s="130"/>
      <c r="D288" s="130"/>
      <c r="E288" s="400">
        <f>IF(OR($H$288&lt;&gt;"",$K$288&lt;&gt;""),SUM($H$288,$K$288),"")</f>
        <v>0</v>
      </c>
      <c r="F288" s="400"/>
      <c r="G288" s="400"/>
      <c r="H288" s="109">
        <v>0</v>
      </c>
      <c r="I288" s="117"/>
      <c r="J288" s="401"/>
      <c r="K288" s="108">
        <v>0</v>
      </c>
      <c r="L288" s="108"/>
      <c r="M288" s="108"/>
      <c r="N288" s="108"/>
      <c r="O288" s="109"/>
      <c r="P288" s="110"/>
    </row>
    <row r="289" spans="2:20" ht="20.100000000000001" customHeight="1">
      <c r="B289" s="186" t="s">
        <v>143</v>
      </c>
      <c r="C289" s="130"/>
      <c r="D289" s="130"/>
      <c r="E289" s="400">
        <f>IF(OR($H$289&lt;&gt;"",$K$289&lt;&gt;""),SUM($H$289,$K$289),"")</f>
        <v>1</v>
      </c>
      <c r="F289" s="400"/>
      <c r="G289" s="400"/>
      <c r="H289" s="109">
        <v>0</v>
      </c>
      <c r="I289" s="117"/>
      <c r="J289" s="401"/>
      <c r="K289" s="108">
        <v>1</v>
      </c>
      <c r="L289" s="108"/>
      <c r="M289" s="108"/>
      <c r="N289" s="108"/>
      <c r="O289" s="109"/>
      <c r="P289" s="110"/>
    </row>
    <row r="290" spans="2:20" ht="20.100000000000001" customHeight="1">
      <c r="B290" s="186" t="s">
        <v>144</v>
      </c>
      <c r="C290" s="130"/>
      <c r="D290" s="130"/>
      <c r="E290" s="400">
        <f>IF(OR($H$290&lt;&gt;"",$K$290&lt;&gt;""),SUM($H$290,$K$290),"")</f>
        <v>1</v>
      </c>
      <c r="F290" s="400"/>
      <c r="G290" s="400"/>
      <c r="H290" s="109">
        <v>0</v>
      </c>
      <c r="I290" s="117"/>
      <c r="J290" s="401"/>
      <c r="K290" s="108">
        <v>1</v>
      </c>
      <c r="L290" s="108"/>
      <c r="M290" s="108"/>
      <c r="N290" s="108"/>
      <c r="O290" s="109"/>
      <c r="P290" s="110"/>
    </row>
    <row r="291" spans="2:20" ht="20.100000000000001" customHeight="1">
      <c r="B291" s="186" t="s">
        <v>145</v>
      </c>
      <c r="C291" s="130"/>
      <c r="D291" s="130"/>
      <c r="E291" s="400">
        <f>IF(OR($H$291&lt;&gt;"",$K$291&lt;&gt;""),SUM($H$291,$K$291),"")</f>
        <v>0</v>
      </c>
      <c r="F291" s="400"/>
      <c r="G291" s="400"/>
      <c r="H291" s="109">
        <v>0</v>
      </c>
      <c r="I291" s="117"/>
      <c r="J291" s="401"/>
      <c r="K291" s="108">
        <v>0</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4</v>
      </c>
      <c r="H302" s="195"/>
      <c r="I302" s="196"/>
      <c r="J302" s="108">
        <v>1</v>
      </c>
      <c r="K302" s="108"/>
      <c r="L302" s="108"/>
      <c r="M302" s="108">
        <v>3</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9</v>
      </c>
      <c r="H304" s="195"/>
      <c r="I304" s="196"/>
      <c r="J304" s="108">
        <v>2</v>
      </c>
      <c r="K304" s="108"/>
      <c r="L304" s="108"/>
      <c r="M304" s="108">
        <v>7</v>
      </c>
      <c r="N304" s="108"/>
      <c r="O304" s="109"/>
      <c r="P304" s="110"/>
    </row>
    <row r="305" spans="1:20" ht="20.100000000000001" customHeight="1" thickBot="1">
      <c r="B305" s="256" t="s">
        <v>159</v>
      </c>
      <c r="C305" s="257"/>
      <c r="D305" s="257"/>
      <c r="E305" s="257"/>
      <c r="F305" s="257"/>
      <c r="G305" s="382">
        <f>IF(OR($J$305&lt;&gt;"",$M$305&lt;&gt;""),SUM($J$305,$M$305),"")</f>
        <v>0</v>
      </c>
      <c r="H305" s="383"/>
      <c r="I305" s="384"/>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2">
        <f>IF(OR($J$317&lt;&gt;"",$M$317&lt;&gt;""),SUM($J$317,$M$317),"")</f>
        <v>0</v>
      </c>
      <c r="H317" s="383"/>
      <c r="I317" s="384"/>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20</v>
      </c>
      <c r="H320" s="47" t="s">
        <v>486</v>
      </c>
      <c r="I320" s="29">
        <v>0</v>
      </c>
      <c r="J320" s="47" t="s">
        <v>487</v>
      </c>
      <c r="K320" s="48" t="s">
        <v>435</v>
      </c>
      <c r="L320" s="29">
        <v>6</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2558</v>
      </c>
      <c r="M338" s="94"/>
      <c r="N338" s="94"/>
      <c r="O338" s="94"/>
      <c r="P338" s="95"/>
    </row>
    <row r="339" spans="2:20" ht="20.100000000000001" customHeight="1">
      <c r="B339" s="365"/>
      <c r="C339" s="366"/>
      <c r="D339" s="366"/>
      <c r="E339" s="366"/>
      <c r="F339" s="367"/>
      <c r="G339" s="134" t="s">
        <v>441</v>
      </c>
      <c r="H339" s="113"/>
      <c r="I339" s="109" t="s">
        <v>2558</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2573</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0</v>
      </c>
      <c r="J344" s="28">
        <v>1</v>
      </c>
      <c r="K344" s="28">
        <v>0</v>
      </c>
      <c r="L344" s="28">
        <v>0</v>
      </c>
      <c r="M344" s="28">
        <v>0</v>
      </c>
      <c r="N344" s="28">
        <v>0</v>
      </c>
      <c r="O344" s="28">
        <v>0</v>
      </c>
      <c r="P344" s="28">
        <v>0</v>
      </c>
      <c r="Q344" s="12"/>
    </row>
    <row r="345" spans="2:20" ht="20.100000000000001" customHeight="1">
      <c r="B345" s="111" t="s">
        <v>181</v>
      </c>
      <c r="C345" s="112"/>
      <c r="D345" s="112"/>
      <c r="E345" s="112"/>
      <c r="F345" s="113"/>
      <c r="G345" s="28">
        <v>0</v>
      </c>
      <c r="H345" s="28">
        <v>0</v>
      </c>
      <c r="I345" s="28">
        <v>1</v>
      </c>
      <c r="J345" s="28">
        <v>0</v>
      </c>
      <c r="K345" s="28">
        <v>0</v>
      </c>
      <c r="L345" s="28">
        <v>0</v>
      </c>
      <c r="M345" s="28">
        <v>0</v>
      </c>
      <c r="N345" s="28">
        <v>0</v>
      </c>
      <c r="O345" s="28">
        <v>0</v>
      </c>
      <c r="P345" s="28">
        <v>0</v>
      </c>
      <c r="Q345" s="12"/>
    </row>
    <row r="346" spans="2:20" ht="20.100000000000001" customHeight="1">
      <c r="B346" s="355" t="s">
        <v>182</v>
      </c>
      <c r="C346" s="356"/>
      <c r="D346" s="101" t="s">
        <v>183</v>
      </c>
      <c r="E346" s="102"/>
      <c r="F346" s="103"/>
      <c r="G346" s="28">
        <v>0</v>
      </c>
      <c r="H346" s="28">
        <v>0</v>
      </c>
      <c r="I346" s="28">
        <v>0</v>
      </c>
      <c r="J346" s="28">
        <v>1</v>
      </c>
      <c r="K346" s="28">
        <v>0</v>
      </c>
      <c r="L346" s="28">
        <v>0</v>
      </c>
      <c r="M346" s="28">
        <v>0</v>
      </c>
      <c r="N346" s="28">
        <v>0</v>
      </c>
      <c r="O346" s="28">
        <v>0</v>
      </c>
      <c r="P346" s="28">
        <v>0</v>
      </c>
      <c r="Q346" s="12"/>
    </row>
    <row r="347" spans="2:20" ht="20.100000000000001" customHeight="1">
      <c r="B347" s="357"/>
      <c r="C347" s="358"/>
      <c r="D347" s="134" t="s">
        <v>184</v>
      </c>
      <c r="E347" s="112"/>
      <c r="F347" s="113"/>
      <c r="G347" s="353">
        <v>0</v>
      </c>
      <c r="H347" s="353">
        <v>0</v>
      </c>
      <c r="I347" s="353">
        <v>1</v>
      </c>
      <c r="J347" s="353">
        <v>4</v>
      </c>
      <c r="K347" s="353">
        <v>0</v>
      </c>
      <c r="L347" s="353">
        <v>0</v>
      </c>
      <c r="M347" s="353">
        <v>0</v>
      </c>
      <c r="N347" s="353">
        <v>0</v>
      </c>
      <c r="O347" s="353">
        <v>0</v>
      </c>
      <c r="P347" s="353">
        <v>0</v>
      </c>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v>0</v>
      </c>
      <c r="H349" s="353">
        <v>0</v>
      </c>
      <c r="I349" s="353">
        <v>0</v>
      </c>
      <c r="J349" s="353">
        <v>1</v>
      </c>
      <c r="K349" s="353">
        <v>0</v>
      </c>
      <c r="L349" s="353">
        <v>0</v>
      </c>
      <c r="M349" s="353">
        <v>0</v>
      </c>
      <c r="N349" s="353">
        <v>0</v>
      </c>
      <c r="O349" s="353">
        <v>0</v>
      </c>
      <c r="P349" s="353">
        <v>0</v>
      </c>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v>0</v>
      </c>
      <c r="H351" s="353">
        <v>0</v>
      </c>
      <c r="I351" s="353">
        <v>1</v>
      </c>
      <c r="J351" s="353">
        <v>3</v>
      </c>
      <c r="K351" s="353">
        <v>0</v>
      </c>
      <c r="L351" s="353">
        <v>0</v>
      </c>
      <c r="M351" s="353">
        <v>0</v>
      </c>
      <c r="N351" s="353">
        <v>0</v>
      </c>
      <c r="O351" s="353">
        <v>0</v>
      </c>
      <c r="P351" s="353">
        <v>0</v>
      </c>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v>0</v>
      </c>
      <c r="H353" s="28">
        <v>0</v>
      </c>
      <c r="I353" s="28">
        <v>0</v>
      </c>
      <c r="J353" s="28">
        <v>2</v>
      </c>
      <c r="K353" s="28">
        <v>0</v>
      </c>
      <c r="L353" s="28">
        <v>0</v>
      </c>
      <c r="M353" s="28">
        <v>0</v>
      </c>
      <c r="N353" s="28">
        <v>0</v>
      </c>
      <c r="O353" s="28">
        <v>0</v>
      </c>
      <c r="P353" s="28">
        <v>0</v>
      </c>
      <c r="Q353" s="12"/>
    </row>
    <row r="354" spans="1:20" ht="20.100000000000001" customHeight="1" thickBot="1">
      <c r="B354" s="256" t="s">
        <v>188</v>
      </c>
      <c r="C354" s="257"/>
      <c r="D354" s="257"/>
      <c r="E354" s="257"/>
      <c r="F354" s="257"/>
      <c r="G354" s="257"/>
      <c r="H354" s="128" t="s">
        <v>2558</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2574</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2575</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2559</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2559</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2576</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2578</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9.9</v>
      </c>
      <c r="J377" s="117"/>
      <c r="K377" s="117"/>
      <c r="L377" s="55" t="s">
        <v>472</v>
      </c>
      <c r="M377" s="109">
        <v>12.4</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66000</v>
      </c>
      <c r="J383" s="117"/>
      <c r="K383" s="117"/>
      <c r="L383" s="50" t="s">
        <v>481</v>
      </c>
      <c r="M383" s="338">
        <v>69000</v>
      </c>
      <c r="N383" s="117"/>
      <c r="O383" s="117"/>
      <c r="P383" s="37" t="s">
        <v>481</v>
      </c>
    </row>
    <row r="384" spans="2:20" ht="20.100000000000001" customHeight="1">
      <c r="B384" s="258"/>
      <c r="C384" s="101" t="s">
        <v>205</v>
      </c>
      <c r="D384" s="102"/>
      <c r="E384" s="102"/>
      <c r="F384" s="102"/>
      <c r="G384" s="102"/>
      <c r="H384" s="103"/>
      <c r="I384" s="338">
        <v>12000</v>
      </c>
      <c r="J384" s="117"/>
      <c r="K384" s="117"/>
      <c r="L384" s="50" t="s">
        <v>481</v>
      </c>
      <c r="M384" s="338">
        <v>15000</v>
      </c>
      <c r="N384" s="117"/>
      <c r="O384" s="117"/>
      <c r="P384" s="37" t="s">
        <v>481</v>
      </c>
    </row>
    <row r="385" spans="2:20" ht="20.100000000000001" customHeight="1">
      <c r="B385" s="186"/>
      <c r="C385" s="339" t="s">
        <v>207</v>
      </c>
      <c r="D385" s="137" t="s">
        <v>206</v>
      </c>
      <c r="E385" s="341"/>
      <c r="F385" s="341"/>
      <c r="G385" s="341"/>
      <c r="H385" s="138"/>
      <c r="I385" s="109">
        <v>0</v>
      </c>
      <c r="J385" s="117"/>
      <c r="K385" s="117"/>
      <c r="L385" s="50" t="s">
        <v>481</v>
      </c>
      <c r="M385" s="109">
        <v>0</v>
      </c>
      <c r="N385" s="117"/>
      <c r="O385" s="117"/>
      <c r="P385" s="37" t="s">
        <v>481</v>
      </c>
    </row>
    <row r="386" spans="2:20" ht="20.100000000000001" customHeight="1">
      <c r="B386" s="186"/>
      <c r="C386" s="339"/>
      <c r="D386" s="339" t="s">
        <v>208</v>
      </c>
      <c r="E386" s="101" t="s">
        <v>216</v>
      </c>
      <c r="F386" s="102"/>
      <c r="G386" s="102"/>
      <c r="H386" s="103"/>
      <c r="I386" s="338">
        <v>36000</v>
      </c>
      <c r="J386" s="117"/>
      <c r="K386" s="117"/>
      <c r="L386" s="50" t="s">
        <v>481</v>
      </c>
      <c r="M386" s="338">
        <v>36000</v>
      </c>
      <c r="N386" s="117"/>
      <c r="O386" s="117"/>
      <c r="P386" s="37" t="s">
        <v>481</v>
      </c>
    </row>
    <row r="387" spans="2:20" ht="20.100000000000001" customHeight="1">
      <c r="B387" s="186"/>
      <c r="C387" s="339"/>
      <c r="D387" s="339"/>
      <c r="E387" s="101" t="s">
        <v>217</v>
      </c>
      <c r="F387" s="102"/>
      <c r="G387" s="102"/>
      <c r="H387" s="103"/>
      <c r="I387" s="338">
        <v>9000</v>
      </c>
      <c r="J387" s="117"/>
      <c r="K387" s="117"/>
      <c r="L387" s="50" t="s">
        <v>481</v>
      </c>
      <c r="M387" s="338">
        <v>9000</v>
      </c>
      <c r="N387" s="117"/>
      <c r="O387" s="117"/>
      <c r="P387" s="37" t="s">
        <v>481</v>
      </c>
    </row>
    <row r="388" spans="2:20" ht="20.100000000000001" customHeight="1">
      <c r="B388" s="186"/>
      <c r="C388" s="339"/>
      <c r="D388" s="339"/>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9"/>
      <c r="D389" s="339"/>
      <c r="E389" s="101" t="s">
        <v>219</v>
      </c>
      <c r="F389" s="102"/>
      <c r="G389" s="102"/>
      <c r="H389" s="103"/>
      <c r="I389" s="338">
        <v>9000</v>
      </c>
      <c r="J389" s="117"/>
      <c r="K389" s="117"/>
      <c r="L389" s="50" t="s">
        <v>481</v>
      </c>
      <c r="M389" s="338">
        <v>9000</v>
      </c>
      <c r="N389" s="117"/>
      <c r="O389" s="117"/>
      <c r="P389" s="37" t="s">
        <v>481</v>
      </c>
    </row>
    <row r="390" spans="2:20" ht="20.100000000000001" customHeight="1">
      <c r="B390" s="186"/>
      <c r="C390" s="339"/>
      <c r="D390" s="339"/>
      <c r="E390" s="101" t="s">
        <v>71</v>
      </c>
      <c r="F390" s="102"/>
      <c r="G390" s="102"/>
      <c r="H390" s="103"/>
      <c r="I390" s="109">
        <v>0</v>
      </c>
      <c r="J390" s="117"/>
      <c r="K390" s="117"/>
      <c r="L390" s="50" t="s">
        <v>481</v>
      </c>
      <c r="M390" s="109">
        <v>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2579</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2580</v>
      </c>
      <c r="H400" s="268"/>
      <c r="I400" s="268"/>
      <c r="J400" s="268"/>
      <c r="K400" s="268"/>
      <c r="L400" s="268"/>
      <c r="M400" s="268"/>
      <c r="N400" s="268"/>
      <c r="O400" s="268"/>
      <c r="P400" s="269"/>
    </row>
    <row r="401" spans="2:20" ht="120" customHeight="1">
      <c r="B401" s="303" t="s">
        <v>216</v>
      </c>
      <c r="C401" s="102"/>
      <c r="D401" s="102"/>
      <c r="E401" s="102"/>
      <c r="F401" s="103"/>
      <c r="G401" s="121" t="s">
        <v>2581</v>
      </c>
      <c r="H401" s="268"/>
      <c r="I401" s="268"/>
      <c r="J401" s="268"/>
      <c r="K401" s="268"/>
      <c r="L401" s="268"/>
      <c r="M401" s="268"/>
      <c r="N401" s="268"/>
      <c r="O401" s="268"/>
      <c r="P401" s="269"/>
    </row>
    <row r="402" spans="2:20" ht="120" customHeight="1">
      <c r="B402" s="303" t="s">
        <v>219</v>
      </c>
      <c r="C402" s="102"/>
      <c r="D402" s="102"/>
      <c r="E402" s="102"/>
      <c r="F402" s="103"/>
      <c r="G402" s="121" t="s">
        <v>2582</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2583</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v>
      </c>
      <c r="I430" s="94"/>
      <c r="J430" s="94"/>
      <c r="K430" s="94"/>
      <c r="L430" s="94"/>
      <c r="M430" s="94"/>
      <c r="N430" s="94"/>
      <c r="O430" s="94"/>
      <c r="P430" s="49" t="s">
        <v>477</v>
      </c>
    </row>
    <row r="431" spans="1:20" ht="20.100000000000001" customHeight="1">
      <c r="B431" s="301"/>
      <c r="C431" s="302"/>
      <c r="D431" s="130" t="s">
        <v>245</v>
      </c>
      <c r="E431" s="130"/>
      <c r="F431" s="130"/>
      <c r="G431" s="130"/>
      <c r="H431" s="109">
        <v>16</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2</v>
      </c>
      <c r="I433" s="117"/>
      <c r="J433" s="117"/>
      <c r="K433" s="117"/>
      <c r="L433" s="117"/>
      <c r="M433" s="117"/>
      <c r="N433" s="117"/>
      <c r="O433" s="117"/>
      <c r="P433" s="37" t="s">
        <v>479</v>
      </c>
    </row>
    <row r="434" spans="2:16" ht="20.100000000000001" customHeight="1">
      <c r="B434" s="186"/>
      <c r="C434" s="130"/>
      <c r="D434" s="130" t="s">
        <v>248</v>
      </c>
      <c r="E434" s="130"/>
      <c r="F434" s="130"/>
      <c r="G434" s="130"/>
      <c r="H434" s="109">
        <v>3</v>
      </c>
      <c r="I434" s="117"/>
      <c r="J434" s="117"/>
      <c r="K434" s="117"/>
      <c r="L434" s="117"/>
      <c r="M434" s="117"/>
      <c r="N434" s="117"/>
      <c r="O434" s="117"/>
      <c r="P434" s="37" t="s">
        <v>479</v>
      </c>
    </row>
    <row r="435" spans="2:16" ht="20.100000000000001" customHeight="1">
      <c r="B435" s="186"/>
      <c r="C435" s="130"/>
      <c r="D435" s="130" t="s">
        <v>249</v>
      </c>
      <c r="E435" s="130"/>
      <c r="F435" s="130"/>
      <c r="G435" s="130"/>
      <c r="H435" s="109">
        <v>12</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2</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7</v>
      </c>
      <c r="I441" s="117"/>
      <c r="J441" s="117"/>
      <c r="K441" s="117"/>
      <c r="L441" s="117"/>
      <c r="M441" s="117"/>
      <c r="N441" s="117"/>
      <c r="O441" s="117"/>
      <c r="P441" s="37" t="s">
        <v>479</v>
      </c>
    </row>
    <row r="442" spans="2:16" ht="20.100000000000001" customHeight="1">
      <c r="B442" s="287"/>
      <c r="C442" s="288"/>
      <c r="D442" s="130" t="s">
        <v>256</v>
      </c>
      <c r="E442" s="130"/>
      <c r="F442" s="130"/>
      <c r="G442" s="130"/>
      <c r="H442" s="109">
        <v>4</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5</v>
      </c>
      <c r="I444" s="117"/>
      <c r="J444" s="117"/>
      <c r="K444" s="117"/>
      <c r="L444" s="117"/>
      <c r="M444" s="117"/>
      <c r="N444" s="117"/>
      <c r="O444" s="117"/>
      <c r="P444" s="37" t="s">
        <v>479</v>
      </c>
    </row>
    <row r="445" spans="2:16" ht="20.100000000000001" customHeight="1">
      <c r="B445" s="186"/>
      <c r="C445" s="130"/>
      <c r="D445" s="130" t="s">
        <v>259</v>
      </c>
      <c r="E445" s="130"/>
      <c r="F445" s="130"/>
      <c r="G445" s="130"/>
      <c r="H445" s="109">
        <v>3</v>
      </c>
      <c r="I445" s="117"/>
      <c r="J445" s="117"/>
      <c r="K445" s="117"/>
      <c r="L445" s="117"/>
      <c r="M445" s="117"/>
      <c r="N445" s="117"/>
      <c r="O445" s="117"/>
      <c r="P445" s="37" t="s">
        <v>479</v>
      </c>
    </row>
    <row r="446" spans="2:16" ht="20.100000000000001" customHeight="1">
      <c r="B446" s="186"/>
      <c r="C446" s="130"/>
      <c r="D446" s="130" t="s">
        <v>260</v>
      </c>
      <c r="E446" s="130"/>
      <c r="F446" s="130"/>
      <c r="G446" s="130"/>
      <c r="H446" s="109">
        <v>8</v>
      </c>
      <c r="I446" s="117"/>
      <c r="J446" s="117"/>
      <c r="K446" s="117"/>
      <c r="L446" s="117"/>
      <c r="M446" s="117"/>
      <c r="N446" s="117"/>
      <c r="O446" s="117"/>
      <c r="P446" s="37" t="s">
        <v>479</v>
      </c>
    </row>
    <row r="447" spans="2:16" ht="20.100000000000001" customHeight="1">
      <c r="B447" s="186"/>
      <c r="C447" s="130"/>
      <c r="D447" s="130" t="s">
        <v>261</v>
      </c>
      <c r="E447" s="130"/>
      <c r="F447" s="130"/>
      <c r="G447" s="130"/>
      <c r="H447" s="109">
        <v>1</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86</v>
      </c>
      <c r="I452" s="94"/>
      <c r="J452" s="94"/>
      <c r="K452" s="94"/>
      <c r="L452" s="94"/>
      <c r="M452" s="94"/>
      <c r="N452" s="94"/>
      <c r="O452" s="94"/>
      <c r="P452" s="49" t="s">
        <v>485</v>
      </c>
    </row>
    <row r="453" spans="2:20" ht="20.100000000000001" customHeight="1">
      <c r="B453" s="186" t="s">
        <v>266</v>
      </c>
      <c r="C453" s="130"/>
      <c r="D453" s="130"/>
      <c r="E453" s="130"/>
      <c r="F453" s="130"/>
      <c r="G453" s="130"/>
      <c r="H453" s="109">
        <v>17</v>
      </c>
      <c r="I453" s="117"/>
      <c r="J453" s="117"/>
      <c r="K453" s="117"/>
      <c r="L453" s="117"/>
      <c r="M453" s="117"/>
      <c r="N453" s="117"/>
      <c r="O453" s="117"/>
      <c r="P453" s="37" t="s">
        <v>477</v>
      </c>
    </row>
    <row r="454" spans="2:20" ht="20.100000000000001" customHeight="1">
      <c r="B454" s="186" t="s">
        <v>267</v>
      </c>
      <c r="C454" s="130"/>
      <c r="D454" s="130"/>
      <c r="E454" s="130"/>
      <c r="F454" s="130"/>
      <c r="G454" s="130"/>
      <c r="H454" s="109">
        <v>94</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1</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4</v>
      </c>
      <c r="I461" s="117"/>
      <c r="J461" s="117"/>
      <c r="K461" s="117"/>
      <c r="L461" s="117"/>
      <c r="M461" s="117"/>
      <c r="N461" s="117"/>
      <c r="O461" s="117"/>
      <c r="P461" s="37" t="s">
        <v>479</v>
      </c>
    </row>
    <row r="462" spans="2:20" ht="20.100000000000001" customHeight="1">
      <c r="B462" s="283"/>
      <c r="C462" s="284"/>
      <c r="D462" s="284"/>
      <c r="E462" s="130" t="s">
        <v>415</v>
      </c>
      <c r="F462" s="130"/>
      <c r="G462" s="130"/>
      <c r="H462" s="109">
        <v>3</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2544</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2548</v>
      </c>
      <c r="L475" s="132"/>
      <c r="M475" s="35" t="s">
        <v>469</v>
      </c>
      <c r="N475" s="132" t="s">
        <v>2549</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17</v>
      </c>
      <c r="N477" s="35" t="s">
        <v>486</v>
      </c>
      <c r="O477" s="24">
        <v>0</v>
      </c>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2558</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2584</v>
      </c>
      <c r="M512" s="105"/>
      <c r="N512" s="105"/>
      <c r="O512" s="106"/>
      <c r="P512" s="107"/>
    </row>
    <row r="513" spans="2:20" ht="20.100000000000001" customHeight="1">
      <c r="B513" s="111" t="s">
        <v>287</v>
      </c>
      <c r="C513" s="112"/>
      <c r="D513" s="112"/>
      <c r="E513" s="112"/>
      <c r="F513" s="112"/>
      <c r="G513" s="113"/>
      <c r="H513" s="109" t="s">
        <v>2558</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2585</v>
      </c>
      <c r="M515" s="105"/>
      <c r="N515" s="105"/>
      <c r="O515" s="106"/>
      <c r="P515" s="107"/>
    </row>
    <row r="516" spans="2:20" ht="20.100000000000001" customHeight="1" thickBot="1">
      <c r="B516" s="238" t="s">
        <v>288</v>
      </c>
      <c r="C516" s="239"/>
      <c r="D516" s="239"/>
      <c r="E516" s="239"/>
      <c r="F516" s="239"/>
      <c r="G516" s="239"/>
      <c r="H516" s="128" t="s">
        <v>2559</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2558</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2601</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2559</v>
      </c>
      <c r="K522" s="108"/>
      <c r="L522" s="108"/>
      <c r="M522" s="108"/>
      <c r="N522" s="108"/>
      <c r="O522" s="109"/>
      <c r="P522" s="110"/>
      <c r="S522" s="15" t="str">
        <f>IF($F$519=MST!$I$6,IF(J522="","未記入",""),"")</f>
        <v/>
      </c>
    </row>
    <row r="523" spans="2:20" ht="20.100000000000001" customHeight="1">
      <c r="B523" s="111" t="s">
        <v>2514</v>
      </c>
      <c r="C523" s="112"/>
      <c r="D523" s="112"/>
      <c r="E523" s="113"/>
      <c r="F523" s="109" t="s">
        <v>2558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t="s">
        <v>2601</v>
      </c>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未記入</v>
      </c>
    </row>
    <row r="527" spans="2:20" ht="20.100000000000001" customHeight="1" thickBot="1">
      <c r="B527" s="114"/>
      <c r="C527" s="115"/>
      <c r="D527" s="115"/>
      <c r="E527" s="116"/>
      <c r="F527" s="120"/>
      <c r="G527" s="124" t="s">
        <v>2513</v>
      </c>
      <c r="H527" s="125"/>
      <c r="I527" s="126"/>
      <c r="J527" s="127" t="s">
        <v>2559</v>
      </c>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2586</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2587</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2587</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2587</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2558</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2558</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2558</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2558</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2558</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2558</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2558</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2558</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2558</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2558</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2558</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2558</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2558</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2558</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2558</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2559</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2559</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2588</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55118110236220474" right="0.23622047244094491" top="0.74803149606299213" bottom="0.74803149606299213" header="0.31496062992125984" footer="0.31496062992125984"/>
  <pageSetup paperSize="9" scale="95" fitToHeight="0" orientation="portrait" horizontalDpi="4294967293" r:id="rId1"/>
  <headerFooter>
    <oddHeader>&amp;L様式第２号（第４条関係）</oddHead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50" sqref="H50:I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2589</v>
      </c>
      <c r="K4" s="498"/>
      <c r="L4" s="498"/>
      <c r="M4" s="497" t="s">
        <v>2590</v>
      </c>
      <c r="N4" s="498"/>
      <c r="O4" s="498"/>
      <c r="P4" s="498"/>
      <c r="Q4" s="498"/>
      <c r="R4" s="65" t="s">
        <v>2565</v>
      </c>
      <c r="S4" s="25"/>
      <c r="T4" s="12"/>
    </row>
    <row r="5" spans="1:23" ht="50.1" customHeight="1">
      <c r="B5" s="526"/>
      <c r="C5" s="505" t="s">
        <v>308</v>
      </c>
      <c r="D5" s="505"/>
      <c r="E5" s="505"/>
      <c r="F5" s="505"/>
      <c r="G5" s="505"/>
      <c r="H5" s="495" t="s">
        <v>2360</v>
      </c>
      <c r="I5" s="496"/>
      <c r="J5" s="497"/>
      <c r="K5" s="498"/>
      <c r="L5" s="498"/>
      <c r="M5" s="497"/>
      <c r="N5" s="498"/>
      <c r="O5" s="498"/>
      <c r="P5" s="498"/>
      <c r="Q5" s="498"/>
      <c r="R5" s="65"/>
      <c r="S5" s="25"/>
    </row>
    <row r="6" spans="1:23" ht="50.1" customHeight="1">
      <c r="B6" s="526"/>
      <c r="C6" s="505" t="s">
        <v>309</v>
      </c>
      <c r="D6" s="505"/>
      <c r="E6" s="505"/>
      <c r="F6" s="505"/>
      <c r="G6" s="505"/>
      <c r="H6" s="495" t="s">
        <v>2360</v>
      </c>
      <c r="I6" s="496"/>
      <c r="J6" s="497"/>
      <c r="K6" s="498"/>
      <c r="L6" s="498"/>
      <c r="M6" s="497"/>
      <c r="N6" s="498"/>
      <c r="O6" s="498"/>
      <c r="P6" s="498"/>
      <c r="Q6" s="498"/>
      <c r="R6" s="65"/>
      <c r="S6" s="25"/>
    </row>
    <row r="7" spans="1:23" ht="50.1" customHeight="1">
      <c r="B7" s="526"/>
      <c r="C7" s="505" t="s">
        <v>310</v>
      </c>
      <c r="D7" s="505"/>
      <c r="E7" s="505"/>
      <c r="F7" s="505"/>
      <c r="G7" s="505"/>
      <c r="H7" s="495" t="s">
        <v>2360</v>
      </c>
      <c r="I7" s="496"/>
      <c r="J7" s="497"/>
      <c r="K7" s="498"/>
      <c r="L7" s="498"/>
      <c r="M7" s="497"/>
      <c r="N7" s="498"/>
      <c r="O7" s="498"/>
      <c r="P7" s="498"/>
      <c r="Q7" s="498"/>
      <c r="R7" s="65"/>
      <c r="S7" s="25"/>
    </row>
    <row r="8" spans="1:23" ht="50.1" customHeight="1">
      <c r="B8" s="526"/>
      <c r="C8" s="505" t="s">
        <v>311</v>
      </c>
      <c r="D8" s="505"/>
      <c r="E8" s="505"/>
      <c r="F8" s="505"/>
      <c r="G8" s="505"/>
      <c r="H8" s="495" t="s">
        <v>2360</v>
      </c>
      <c r="I8" s="496"/>
      <c r="J8" s="497"/>
      <c r="K8" s="498"/>
      <c r="L8" s="498"/>
      <c r="M8" s="497"/>
      <c r="N8" s="498"/>
      <c r="O8" s="498"/>
      <c r="P8" s="498"/>
      <c r="Q8" s="498"/>
      <c r="R8" s="65"/>
      <c r="S8" s="25"/>
    </row>
    <row r="9" spans="1:23" ht="50.1" customHeight="1">
      <c r="B9" s="526"/>
      <c r="C9" s="505" t="s">
        <v>312</v>
      </c>
      <c r="D9" s="505"/>
      <c r="E9" s="505"/>
      <c r="F9" s="505"/>
      <c r="G9" s="505"/>
      <c r="H9" s="495" t="s">
        <v>2359</v>
      </c>
      <c r="I9" s="496"/>
      <c r="J9" s="497" t="s">
        <v>2591</v>
      </c>
      <c r="K9" s="498"/>
      <c r="L9" s="498"/>
      <c r="M9" s="497" t="s">
        <v>2590</v>
      </c>
      <c r="N9" s="498"/>
      <c r="O9" s="498"/>
      <c r="P9" s="498"/>
      <c r="Q9" s="498"/>
      <c r="R9" s="65"/>
      <c r="S9" s="25" t="s">
        <v>2565</v>
      </c>
    </row>
    <row r="10" spans="1:23" ht="50.1" customHeight="1">
      <c r="B10" s="526"/>
      <c r="C10" s="505" t="s">
        <v>313</v>
      </c>
      <c r="D10" s="505"/>
      <c r="E10" s="505"/>
      <c r="F10" s="505"/>
      <c r="G10" s="505"/>
      <c r="H10" s="495" t="s">
        <v>2360</v>
      </c>
      <c r="I10" s="496"/>
      <c r="J10" s="497"/>
      <c r="K10" s="498"/>
      <c r="L10" s="498"/>
      <c r="M10" s="497"/>
      <c r="N10" s="498"/>
      <c r="O10" s="498"/>
      <c r="P10" s="498"/>
      <c r="Q10" s="498"/>
      <c r="R10" s="65"/>
      <c r="S10" s="25"/>
    </row>
    <row r="11" spans="1:23" ht="50.1" customHeight="1">
      <c r="B11" s="526"/>
      <c r="C11" s="505" t="s">
        <v>314</v>
      </c>
      <c r="D11" s="505"/>
      <c r="E11" s="505"/>
      <c r="F11" s="505"/>
      <c r="G11" s="505"/>
      <c r="H11" s="495" t="s">
        <v>2360</v>
      </c>
      <c r="I11" s="496"/>
      <c r="J11" s="497"/>
      <c r="K11" s="498"/>
      <c r="L11" s="498"/>
      <c r="M11" s="497"/>
      <c r="N11" s="498"/>
      <c r="O11" s="498"/>
      <c r="P11" s="498"/>
      <c r="Q11" s="498"/>
      <c r="R11" s="65"/>
      <c r="S11" s="25"/>
    </row>
    <row r="12" spans="1:23" ht="50.1" customHeight="1">
      <c r="B12" s="526"/>
      <c r="C12" s="505" t="s">
        <v>315</v>
      </c>
      <c r="D12" s="505"/>
      <c r="E12" s="505"/>
      <c r="F12" s="505"/>
      <c r="G12" s="505"/>
      <c r="H12" s="495" t="s">
        <v>2360</v>
      </c>
      <c r="I12" s="496"/>
      <c r="J12" s="497"/>
      <c r="K12" s="498"/>
      <c r="L12" s="498"/>
      <c r="M12" s="497"/>
      <c r="N12" s="498"/>
      <c r="O12" s="498"/>
      <c r="P12" s="498"/>
      <c r="Q12" s="498"/>
      <c r="R12" s="65"/>
      <c r="S12" s="25"/>
    </row>
    <row r="13" spans="1:23" ht="50.1" customHeight="1">
      <c r="B13" s="526"/>
      <c r="C13" s="505" t="s">
        <v>316</v>
      </c>
      <c r="D13" s="505"/>
      <c r="E13" s="505"/>
      <c r="F13" s="505"/>
      <c r="G13" s="505"/>
      <c r="H13" s="495" t="s">
        <v>2360</v>
      </c>
      <c r="I13" s="496"/>
      <c r="J13" s="497"/>
      <c r="K13" s="498"/>
      <c r="L13" s="498"/>
      <c r="M13" s="497"/>
      <c r="N13" s="498"/>
      <c r="O13" s="498"/>
      <c r="P13" s="498"/>
      <c r="Q13" s="498"/>
      <c r="R13" s="65"/>
      <c r="S13" s="25"/>
    </row>
    <row r="14" spans="1:23" ht="50.1" customHeight="1">
      <c r="B14" s="526"/>
      <c r="C14" s="505" t="s">
        <v>317</v>
      </c>
      <c r="D14" s="505"/>
      <c r="E14" s="505"/>
      <c r="F14" s="505"/>
      <c r="G14" s="505"/>
      <c r="H14" s="495" t="s">
        <v>2360</v>
      </c>
      <c r="I14" s="496"/>
      <c r="J14" s="497"/>
      <c r="K14" s="498"/>
      <c r="L14" s="498"/>
      <c r="M14" s="497"/>
      <c r="N14" s="498"/>
      <c r="O14" s="498"/>
      <c r="P14" s="498"/>
      <c r="Q14" s="498"/>
      <c r="R14" s="65"/>
      <c r="S14" s="25"/>
    </row>
    <row r="15" spans="1:23" ht="50.1" customHeight="1" thickBot="1">
      <c r="B15" s="527"/>
      <c r="C15" s="535" t="s">
        <v>318</v>
      </c>
      <c r="D15" s="535"/>
      <c r="E15" s="535"/>
      <c r="F15" s="535"/>
      <c r="G15" s="535"/>
      <c r="H15" s="499" t="s">
        <v>2360</v>
      </c>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t="s">
        <v>2360</v>
      </c>
      <c r="I17" s="496"/>
      <c r="J17" s="497"/>
      <c r="K17" s="498"/>
      <c r="L17" s="498"/>
      <c r="M17" s="497"/>
      <c r="N17" s="498"/>
      <c r="O17" s="498"/>
      <c r="P17" s="498"/>
      <c r="Q17" s="498"/>
      <c r="R17" s="65"/>
      <c r="S17" s="25"/>
    </row>
    <row r="18" spans="2:19" ht="50.1" customHeight="1">
      <c r="B18" s="59"/>
      <c r="C18" s="505" t="s">
        <v>341</v>
      </c>
      <c r="D18" s="505"/>
      <c r="E18" s="505"/>
      <c r="F18" s="505"/>
      <c r="G18" s="505"/>
      <c r="H18" s="495" t="s">
        <v>2360</v>
      </c>
      <c r="I18" s="496"/>
      <c r="J18" s="497"/>
      <c r="K18" s="498"/>
      <c r="L18" s="498"/>
      <c r="M18" s="497"/>
      <c r="N18" s="498"/>
      <c r="O18" s="498"/>
      <c r="P18" s="498"/>
      <c r="Q18" s="498"/>
      <c r="R18" s="65"/>
      <c r="S18" s="25"/>
    </row>
    <row r="19" spans="2:19" ht="50.1" customHeight="1">
      <c r="B19" s="59"/>
      <c r="C19" s="531" t="s">
        <v>406</v>
      </c>
      <c r="D19" s="532"/>
      <c r="E19" s="532"/>
      <c r="F19" s="532"/>
      <c r="G19" s="533"/>
      <c r="H19" s="495" t="s">
        <v>2360</v>
      </c>
      <c r="I19" s="496"/>
      <c r="J19" s="497"/>
      <c r="K19" s="498"/>
      <c r="L19" s="498"/>
      <c r="M19" s="497"/>
      <c r="N19" s="498"/>
      <c r="O19" s="498"/>
      <c r="P19" s="498"/>
      <c r="Q19" s="498"/>
      <c r="R19" s="65"/>
      <c r="S19" s="25"/>
    </row>
    <row r="20" spans="2:19" ht="50.1" customHeight="1">
      <c r="B20" s="59"/>
      <c r="C20" s="505" t="s">
        <v>334</v>
      </c>
      <c r="D20" s="505"/>
      <c r="E20" s="505"/>
      <c r="F20" s="505"/>
      <c r="G20" s="505"/>
      <c r="H20" s="495" t="s">
        <v>2360</v>
      </c>
      <c r="I20" s="496"/>
      <c r="J20" s="497"/>
      <c r="K20" s="498"/>
      <c r="L20" s="498"/>
      <c r="M20" s="497"/>
      <c r="N20" s="498"/>
      <c r="O20" s="498"/>
      <c r="P20" s="498"/>
      <c r="Q20" s="498"/>
      <c r="R20" s="65"/>
      <c r="S20" s="25"/>
    </row>
    <row r="21" spans="2:19" ht="50.1" customHeight="1">
      <c r="B21" s="59"/>
      <c r="C21" s="505" t="s">
        <v>338</v>
      </c>
      <c r="D21" s="505"/>
      <c r="E21" s="505"/>
      <c r="F21" s="505"/>
      <c r="G21" s="505"/>
      <c r="H21" s="495" t="s">
        <v>2360</v>
      </c>
      <c r="I21" s="496"/>
      <c r="J21" s="497"/>
      <c r="K21" s="498"/>
      <c r="L21" s="498"/>
      <c r="M21" s="497"/>
      <c r="N21" s="498"/>
      <c r="O21" s="498"/>
      <c r="P21" s="498"/>
      <c r="Q21" s="498"/>
      <c r="R21" s="65"/>
      <c r="S21" s="25"/>
    </row>
    <row r="22" spans="2:19" ht="50.1" customHeight="1">
      <c r="B22" s="59"/>
      <c r="C22" s="505" t="s">
        <v>337</v>
      </c>
      <c r="D22" s="505"/>
      <c r="E22" s="505"/>
      <c r="F22" s="505"/>
      <c r="G22" s="505"/>
      <c r="H22" s="495" t="s">
        <v>2360</v>
      </c>
      <c r="I22" s="496"/>
      <c r="J22" s="497"/>
      <c r="K22" s="498"/>
      <c r="L22" s="498"/>
      <c r="M22" s="497"/>
      <c r="N22" s="498"/>
      <c r="O22" s="498"/>
      <c r="P22" s="498"/>
      <c r="Q22" s="498"/>
      <c r="R22" s="65"/>
      <c r="S22" s="25"/>
    </row>
    <row r="23" spans="2:19" ht="50.1" customHeight="1">
      <c r="B23" s="59"/>
      <c r="C23" s="505" t="s">
        <v>342</v>
      </c>
      <c r="D23" s="505"/>
      <c r="E23" s="505"/>
      <c r="F23" s="505"/>
      <c r="G23" s="505"/>
      <c r="H23" s="495" t="s">
        <v>2360</v>
      </c>
      <c r="I23" s="496"/>
      <c r="J23" s="497"/>
      <c r="K23" s="498"/>
      <c r="L23" s="498"/>
      <c r="M23" s="497"/>
      <c r="N23" s="498"/>
      <c r="O23" s="498"/>
      <c r="P23" s="498"/>
      <c r="Q23" s="498"/>
      <c r="R23" s="65"/>
      <c r="S23" s="25"/>
    </row>
    <row r="24" spans="2:19" ht="50.1" customHeight="1">
      <c r="B24" s="59"/>
      <c r="C24" s="505" t="s">
        <v>395</v>
      </c>
      <c r="D24" s="505"/>
      <c r="E24" s="505"/>
      <c r="F24" s="505"/>
      <c r="G24" s="505"/>
      <c r="H24" s="495" t="s">
        <v>2360</v>
      </c>
      <c r="I24" s="496"/>
      <c r="J24" s="497"/>
      <c r="K24" s="498"/>
      <c r="L24" s="498"/>
      <c r="M24" s="497"/>
      <c r="N24" s="498"/>
      <c r="O24" s="498"/>
      <c r="P24" s="498"/>
      <c r="Q24" s="498"/>
      <c r="R24" s="65"/>
      <c r="S24" s="25"/>
    </row>
    <row r="25" spans="2:19" ht="50.1" customHeight="1" thickBot="1">
      <c r="B25" s="59"/>
      <c r="C25" s="517" t="s">
        <v>339</v>
      </c>
      <c r="D25" s="517"/>
      <c r="E25" s="517"/>
      <c r="F25" s="517"/>
      <c r="G25" s="517"/>
      <c r="H25" s="499" t="s">
        <v>2360</v>
      </c>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2360</v>
      </c>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t="s">
        <v>2360</v>
      </c>
      <c r="I28" s="496"/>
      <c r="J28" s="497"/>
      <c r="K28" s="498"/>
      <c r="L28" s="498"/>
      <c r="M28" s="497"/>
      <c r="N28" s="498"/>
      <c r="O28" s="498"/>
      <c r="P28" s="498"/>
      <c r="Q28" s="498"/>
      <c r="R28" s="65"/>
      <c r="S28" s="25"/>
    </row>
    <row r="29" spans="2:19" ht="50.1" customHeight="1">
      <c r="B29" s="59"/>
      <c r="C29" s="505" t="s">
        <v>323</v>
      </c>
      <c r="D29" s="505"/>
      <c r="E29" s="505"/>
      <c r="F29" s="505"/>
      <c r="G29" s="505"/>
      <c r="H29" s="495" t="s">
        <v>2360</v>
      </c>
      <c r="I29" s="496"/>
      <c r="J29" s="497"/>
      <c r="K29" s="498"/>
      <c r="L29" s="498"/>
      <c r="M29" s="497"/>
      <c r="N29" s="498"/>
      <c r="O29" s="498"/>
      <c r="P29" s="498"/>
      <c r="Q29" s="498"/>
      <c r="R29" s="65"/>
      <c r="S29" s="25"/>
    </row>
    <row r="30" spans="2:19" ht="50.1" customHeight="1">
      <c r="B30" s="59"/>
      <c r="C30" s="505" t="s">
        <v>324</v>
      </c>
      <c r="D30" s="505"/>
      <c r="E30" s="505"/>
      <c r="F30" s="505"/>
      <c r="G30" s="505"/>
      <c r="H30" s="495" t="s">
        <v>2360</v>
      </c>
      <c r="I30" s="496"/>
      <c r="J30" s="497"/>
      <c r="K30" s="498"/>
      <c r="L30" s="498"/>
      <c r="M30" s="497"/>
      <c r="N30" s="498"/>
      <c r="O30" s="498"/>
      <c r="P30" s="498"/>
      <c r="Q30" s="498"/>
      <c r="R30" s="65"/>
      <c r="S30" s="25"/>
    </row>
    <row r="31" spans="2:19" ht="50.1" customHeight="1">
      <c r="B31" s="59"/>
      <c r="C31" s="505" t="s">
        <v>325</v>
      </c>
      <c r="D31" s="505"/>
      <c r="E31" s="505"/>
      <c r="F31" s="505"/>
      <c r="G31" s="505"/>
      <c r="H31" s="495" t="s">
        <v>2360</v>
      </c>
      <c r="I31" s="496"/>
      <c r="J31" s="497"/>
      <c r="K31" s="498"/>
      <c r="L31" s="498"/>
      <c r="M31" s="497"/>
      <c r="N31" s="498"/>
      <c r="O31" s="498"/>
      <c r="P31" s="498"/>
      <c r="Q31" s="498"/>
      <c r="R31" s="65"/>
      <c r="S31" s="25"/>
    </row>
    <row r="32" spans="2:19" ht="50.1" customHeight="1">
      <c r="B32" s="59"/>
      <c r="C32" s="505" t="s">
        <v>326</v>
      </c>
      <c r="D32" s="505"/>
      <c r="E32" s="505"/>
      <c r="F32" s="505"/>
      <c r="G32" s="505"/>
      <c r="H32" s="495" t="s">
        <v>2360</v>
      </c>
      <c r="I32" s="496"/>
      <c r="J32" s="497"/>
      <c r="K32" s="498"/>
      <c r="L32" s="498"/>
      <c r="M32" s="497"/>
      <c r="N32" s="498"/>
      <c r="O32" s="498"/>
      <c r="P32" s="498"/>
      <c r="Q32" s="498"/>
      <c r="R32" s="65"/>
      <c r="S32" s="25"/>
    </row>
    <row r="33" spans="2:19" ht="50.1" customHeight="1">
      <c r="B33" s="59"/>
      <c r="C33" s="505" t="s">
        <v>327</v>
      </c>
      <c r="D33" s="505"/>
      <c r="E33" s="505"/>
      <c r="F33" s="505"/>
      <c r="G33" s="505"/>
      <c r="H33" s="495" t="s">
        <v>2360</v>
      </c>
      <c r="I33" s="496"/>
      <c r="J33" s="497"/>
      <c r="K33" s="498"/>
      <c r="L33" s="498"/>
      <c r="M33" s="497"/>
      <c r="N33" s="498"/>
      <c r="O33" s="498"/>
      <c r="P33" s="498"/>
      <c r="Q33" s="498"/>
      <c r="R33" s="65"/>
      <c r="S33" s="25"/>
    </row>
    <row r="34" spans="2:19" ht="50.1" customHeight="1">
      <c r="B34" s="59"/>
      <c r="C34" s="505" t="s">
        <v>328</v>
      </c>
      <c r="D34" s="505"/>
      <c r="E34" s="505"/>
      <c r="F34" s="505"/>
      <c r="G34" s="505"/>
      <c r="H34" s="495" t="s">
        <v>2360</v>
      </c>
      <c r="I34" s="496"/>
      <c r="J34" s="497"/>
      <c r="K34" s="498"/>
      <c r="L34" s="498"/>
      <c r="M34" s="497"/>
      <c r="N34" s="498"/>
      <c r="O34" s="498"/>
      <c r="P34" s="498"/>
      <c r="Q34" s="498"/>
      <c r="R34" s="65"/>
      <c r="S34" s="25"/>
    </row>
    <row r="35" spans="2:19" ht="50.1" customHeight="1">
      <c r="B35" s="59"/>
      <c r="C35" s="505" t="s">
        <v>329</v>
      </c>
      <c r="D35" s="505"/>
      <c r="E35" s="505"/>
      <c r="F35" s="505"/>
      <c r="G35" s="505"/>
      <c r="H35" s="495" t="s">
        <v>2360</v>
      </c>
      <c r="I35" s="496"/>
      <c r="J35" s="497"/>
      <c r="K35" s="498"/>
      <c r="L35" s="498"/>
      <c r="M35" s="497"/>
      <c r="N35" s="498"/>
      <c r="O35" s="498"/>
      <c r="P35" s="498"/>
      <c r="Q35" s="498"/>
      <c r="R35" s="65"/>
      <c r="S35" s="25"/>
    </row>
    <row r="36" spans="2:19" ht="50.1" customHeight="1">
      <c r="B36" s="59"/>
      <c r="C36" s="505" t="s">
        <v>331</v>
      </c>
      <c r="D36" s="505"/>
      <c r="E36" s="505"/>
      <c r="F36" s="505"/>
      <c r="G36" s="505"/>
      <c r="H36" s="495" t="s">
        <v>2360</v>
      </c>
      <c r="I36" s="496"/>
      <c r="J36" s="497"/>
      <c r="K36" s="498"/>
      <c r="L36" s="498"/>
      <c r="M36" s="497"/>
      <c r="N36" s="498"/>
      <c r="O36" s="498"/>
      <c r="P36" s="498"/>
      <c r="Q36" s="498"/>
      <c r="R36" s="65"/>
      <c r="S36" s="25"/>
    </row>
    <row r="37" spans="2:19" ht="50.1" customHeight="1" thickBot="1">
      <c r="B37" s="59"/>
      <c r="C37" s="517" t="s">
        <v>330</v>
      </c>
      <c r="D37" s="517"/>
      <c r="E37" s="517"/>
      <c r="F37" s="517"/>
      <c r="G37" s="517"/>
      <c r="H37" s="495" t="s">
        <v>2360</v>
      </c>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t="s">
        <v>2360</v>
      </c>
      <c r="I39" s="496"/>
      <c r="J39" s="497"/>
      <c r="K39" s="498"/>
      <c r="L39" s="498"/>
      <c r="M39" s="497"/>
      <c r="N39" s="498"/>
      <c r="O39" s="498"/>
      <c r="P39" s="498"/>
      <c r="Q39" s="498"/>
      <c r="R39" s="65"/>
      <c r="S39" s="25"/>
    </row>
    <row r="40" spans="2:19" ht="50.1" customHeight="1">
      <c r="B40" s="503"/>
      <c r="C40" s="505" t="s">
        <v>335</v>
      </c>
      <c r="D40" s="505"/>
      <c r="E40" s="505"/>
      <c r="F40" s="505"/>
      <c r="G40" s="505"/>
      <c r="H40" s="495" t="s">
        <v>2360</v>
      </c>
      <c r="I40" s="496"/>
      <c r="J40" s="497"/>
      <c r="K40" s="498"/>
      <c r="L40" s="498"/>
      <c r="M40" s="497"/>
      <c r="N40" s="498"/>
      <c r="O40" s="498"/>
      <c r="P40" s="498"/>
      <c r="Q40" s="498"/>
      <c r="R40" s="65"/>
      <c r="S40" s="25"/>
    </row>
    <row r="41" spans="2:19" ht="50.1" customHeight="1" thickBot="1">
      <c r="B41" s="503"/>
      <c r="C41" s="517" t="s">
        <v>336</v>
      </c>
      <c r="D41" s="517"/>
      <c r="E41" s="517"/>
      <c r="F41" s="517"/>
      <c r="G41" s="517"/>
      <c r="H41" s="499" t="s">
        <v>2360</v>
      </c>
      <c r="I41" s="500"/>
      <c r="J41" s="512"/>
      <c r="K41" s="513"/>
      <c r="L41" s="513"/>
      <c r="M41" s="512"/>
      <c r="N41" s="513"/>
      <c r="O41" s="513"/>
      <c r="P41" s="513"/>
      <c r="Q41" s="513"/>
      <c r="R41" s="66"/>
      <c r="S41" s="26"/>
    </row>
    <row r="42" spans="2:19" ht="50.1" customHeight="1" thickBot="1">
      <c r="B42" s="518" t="s">
        <v>343</v>
      </c>
      <c r="C42" s="519"/>
      <c r="D42" s="519"/>
      <c r="E42" s="519"/>
      <c r="F42" s="519"/>
      <c r="G42" s="520"/>
      <c r="H42" s="501" t="s">
        <v>2360</v>
      </c>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t="s">
        <v>2360</v>
      </c>
      <c r="I44" s="496"/>
      <c r="J44" s="497"/>
      <c r="K44" s="498"/>
      <c r="L44" s="498"/>
      <c r="M44" s="497"/>
      <c r="N44" s="498"/>
      <c r="O44" s="498"/>
      <c r="P44" s="498"/>
      <c r="Q44" s="498"/>
      <c r="R44" s="65"/>
      <c r="S44" s="25"/>
    </row>
    <row r="45" spans="2:19" ht="50.1" customHeight="1">
      <c r="B45" s="503"/>
      <c r="C45" s="505" t="s">
        <v>346</v>
      </c>
      <c r="D45" s="505"/>
      <c r="E45" s="505"/>
      <c r="F45" s="505"/>
      <c r="G45" s="505"/>
      <c r="H45" s="495" t="s">
        <v>2360</v>
      </c>
      <c r="I45" s="496"/>
      <c r="J45" s="497"/>
      <c r="K45" s="498"/>
      <c r="L45" s="498"/>
      <c r="M45" s="497"/>
      <c r="N45" s="498"/>
      <c r="O45" s="498"/>
      <c r="P45" s="498"/>
      <c r="Q45" s="498"/>
      <c r="R45" s="65"/>
      <c r="S45" s="25"/>
    </row>
    <row r="46" spans="2:19" ht="50.1" customHeight="1" thickBot="1">
      <c r="B46" s="503"/>
      <c r="C46" s="514" t="s">
        <v>402</v>
      </c>
      <c r="D46" s="514"/>
      <c r="E46" s="514"/>
      <c r="F46" s="514"/>
      <c r="G46" s="514"/>
      <c r="H46" s="495" t="s">
        <v>2360</v>
      </c>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2359</v>
      </c>
      <c r="I48" s="496"/>
      <c r="J48" s="497" t="s">
        <v>2589</v>
      </c>
      <c r="K48" s="498"/>
      <c r="L48" s="498"/>
      <c r="M48" s="497" t="s">
        <v>2590</v>
      </c>
      <c r="N48" s="498"/>
      <c r="O48" s="498"/>
      <c r="P48" s="498"/>
      <c r="Q48" s="498"/>
      <c r="R48" s="65" t="s">
        <v>2565</v>
      </c>
      <c r="S48" s="25"/>
    </row>
    <row r="49" spans="2:19" ht="50.1" customHeight="1">
      <c r="B49" s="503"/>
      <c r="C49" s="505" t="s">
        <v>409</v>
      </c>
      <c r="D49" s="505"/>
      <c r="E49" s="505"/>
      <c r="F49" s="505"/>
      <c r="G49" s="505"/>
      <c r="H49" s="495" t="s">
        <v>2359</v>
      </c>
      <c r="I49" s="496"/>
      <c r="J49" s="497" t="s">
        <v>2591</v>
      </c>
      <c r="K49" s="498"/>
      <c r="L49" s="498"/>
      <c r="M49" s="497" t="s">
        <v>2590</v>
      </c>
      <c r="N49" s="498"/>
      <c r="O49" s="498"/>
      <c r="P49" s="498"/>
      <c r="Q49" s="498"/>
      <c r="R49" s="65"/>
      <c r="S49" s="25" t="s">
        <v>2565</v>
      </c>
    </row>
    <row r="50" spans="2:19" ht="50.1" customHeight="1" thickBot="1">
      <c r="B50" s="504"/>
      <c r="C50" s="535" t="s">
        <v>410</v>
      </c>
      <c r="D50" s="535"/>
      <c r="E50" s="535"/>
      <c r="F50" s="535"/>
      <c r="G50" s="535"/>
      <c r="H50" s="499" t="s">
        <v>2360</v>
      </c>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t="s">
        <v>2559</v>
      </c>
      <c r="AF2" s="583"/>
      <c r="AG2" s="583"/>
      <c r="AH2" s="583"/>
      <c r="AI2" s="583"/>
      <c r="AJ2" s="583"/>
      <c r="AK2" s="583"/>
      <c r="AL2" s="583"/>
      <c r="AM2" s="583"/>
      <c r="AN2" s="584"/>
      <c r="AQ2" s="15" t="str">
        <f>IF($AE$2="","未記入","")</f>
        <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t="s">
        <v>2559</v>
      </c>
      <c r="Q7" s="548"/>
      <c r="R7" s="548"/>
      <c r="S7" s="548"/>
      <c r="T7" s="548"/>
      <c r="U7" s="549"/>
      <c r="V7" s="590"/>
      <c r="W7" s="590"/>
      <c r="X7" s="590"/>
      <c r="Y7" s="590"/>
      <c r="Z7" s="590"/>
      <c r="AA7" s="590"/>
      <c r="AB7" s="588"/>
      <c r="AC7" s="589"/>
      <c r="AD7" s="589"/>
      <c r="AE7" s="588"/>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t="s">
        <v>2559</v>
      </c>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t="s">
        <v>2558</v>
      </c>
      <c r="Q9" s="551"/>
      <c r="R9" s="551"/>
      <c r="S9" s="551"/>
      <c r="T9" s="551"/>
      <c r="U9" s="552"/>
      <c r="V9" s="546"/>
      <c r="W9" s="546"/>
      <c r="X9" s="546"/>
      <c r="Y9" s="546" t="s">
        <v>2565</v>
      </c>
      <c r="Z9" s="546"/>
      <c r="AA9" s="546"/>
      <c r="AB9" s="555" t="s">
        <v>2592</v>
      </c>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t="s">
        <v>2558</v>
      </c>
      <c r="Q10" s="551"/>
      <c r="R10" s="551"/>
      <c r="S10" s="551"/>
      <c r="T10" s="551"/>
      <c r="U10" s="552"/>
      <c r="V10" s="546"/>
      <c r="W10" s="546"/>
      <c r="X10" s="546"/>
      <c r="Y10" s="546" t="s">
        <v>2565</v>
      </c>
      <c r="Z10" s="546"/>
      <c r="AA10" s="546"/>
      <c r="AB10" s="555" t="s">
        <v>2593</v>
      </c>
      <c r="AC10" s="556"/>
      <c r="AD10" s="556"/>
      <c r="AE10" s="555" t="s">
        <v>2594</v>
      </c>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t="s">
        <v>2559</v>
      </c>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t="s">
        <v>2558</v>
      </c>
      <c r="Q12" s="551"/>
      <c r="R12" s="551"/>
      <c r="S12" s="551"/>
      <c r="T12" s="551"/>
      <c r="U12" s="552"/>
      <c r="V12" s="546"/>
      <c r="W12" s="546"/>
      <c r="X12" s="546"/>
      <c r="Y12" s="546" t="s">
        <v>2565</v>
      </c>
      <c r="Z12" s="546"/>
      <c r="AA12" s="546"/>
      <c r="AB12" s="555" t="s">
        <v>2595</v>
      </c>
      <c r="AC12" s="556"/>
      <c r="AD12" s="556"/>
      <c r="AE12" s="555" t="s">
        <v>2594</v>
      </c>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t="s">
        <v>2559</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t="s">
        <v>2558</v>
      </c>
      <c r="Q14" s="551"/>
      <c r="R14" s="551"/>
      <c r="S14" s="551"/>
      <c r="T14" s="551"/>
      <c r="U14" s="552"/>
      <c r="V14" s="546"/>
      <c r="W14" s="546"/>
      <c r="X14" s="546"/>
      <c r="Y14" s="546" t="s">
        <v>2565</v>
      </c>
      <c r="Z14" s="546"/>
      <c r="AA14" s="546"/>
      <c r="AB14" s="555" t="s">
        <v>2596</v>
      </c>
      <c r="AC14" s="556"/>
      <c r="AD14" s="556"/>
      <c r="AE14" s="555" t="s">
        <v>2597</v>
      </c>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t="s">
        <v>2559</v>
      </c>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t="s">
        <v>2558</v>
      </c>
      <c r="Q17" s="548"/>
      <c r="R17" s="548"/>
      <c r="S17" s="548"/>
      <c r="T17" s="548"/>
      <c r="U17" s="549"/>
      <c r="V17" s="590"/>
      <c r="W17" s="590"/>
      <c r="X17" s="590"/>
      <c r="Y17" s="590" t="s">
        <v>2565</v>
      </c>
      <c r="Z17" s="590"/>
      <c r="AA17" s="590"/>
      <c r="AB17" s="588" t="s">
        <v>2593</v>
      </c>
      <c r="AC17" s="589"/>
      <c r="AD17" s="589"/>
      <c r="AE17" s="588" t="s">
        <v>2594</v>
      </c>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t="s">
        <v>2559</v>
      </c>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t="s">
        <v>2558</v>
      </c>
      <c r="Q19" s="551"/>
      <c r="R19" s="551"/>
      <c r="S19" s="551"/>
      <c r="T19" s="551"/>
      <c r="U19" s="552"/>
      <c r="V19" s="546"/>
      <c r="W19" s="546"/>
      <c r="X19" s="546"/>
      <c r="Y19" s="546" t="s">
        <v>2565</v>
      </c>
      <c r="Z19" s="546"/>
      <c r="AA19" s="546"/>
      <c r="AB19" s="555" t="s">
        <v>2598</v>
      </c>
      <c r="AC19" s="556"/>
      <c r="AD19" s="556"/>
      <c r="AE19" s="555" t="s">
        <v>2599</v>
      </c>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t="s">
        <v>2559</v>
      </c>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t="s">
        <v>2559</v>
      </c>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t="s">
        <v>2558</v>
      </c>
      <c r="Q22" s="551"/>
      <c r="R22" s="551"/>
      <c r="S22" s="551"/>
      <c r="T22" s="551"/>
      <c r="U22" s="552"/>
      <c r="V22" s="546"/>
      <c r="W22" s="546"/>
      <c r="X22" s="546"/>
      <c r="Y22" s="546" t="s">
        <v>2565</v>
      </c>
      <c r="Z22" s="546"/>
      <c r="AA22" s="546"/>
      <c r="AB22" s="555" t="s">
        <v>2600</v>
      </c>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t="s">
        <v>2559</v>
      </c>
      <c r="Q23" s="551"/>
      <c r="R23" s="551"/>
      <c r="S23" s="551"/>
      <c r="T23" s="551"/>
      <c r="U23" s="552"/>
      <c r="V23" s="546"/>
      <c r="W23" s="546"/>
      <c r="X23" s="546"/>
      <c r="Y23" s="546"/>
      <c r="Z23" s="546"/>
      <c r="AA23" s="546"/>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t="s">
        <v>2559</v>
      </c>
      <c r="Q24" s="551"/>
      <c r="R24" s="551"/>
      <c r="S24" s="551"/>
      <c r="T24" s="551"/>
      <c r="U24" s="552"/>
      <c r="V24" s="546"/>
      <c r="W24" s="546"/>
      <c r="X24" s="546"/>
      <c r="Y24" s="546"/>
      <c r="Z24" s="546"/>
      <c r="AA24" s="546"/>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t="s">
        <v>2559</v>
      </c>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2559</v>
      </c>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t="s">
        <v>2559</v>
      </c>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t="s">
        <v>2559</v>
      </c>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t="s">
        <v>2559</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t="s">
        <v>2559</v>
      </c>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t="s">
        <v>2559</v>
      </c>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t="s">
        <v>2559</v>
      </c>
      <c r="Q34" s="548"/>
      <c r="R34" s="548"/>
      <c r="S34" s="548"/>
      <c r="T34" s="548"/>
      <c r="U34" s="549"/>
      <c r="V34" s="590"/>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t="s">
        <v>2559</v>
      </c>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t="s">
        <v>2559</v>
      </c>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R2PC03</cp:lastModifiedBy>
  <dcterms:modified xsi:type="dcterms:W3CDTF">2025-08-18T04:34:42Z</dcterms:modified>
</cp:coreProperties>
</file>