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\\a0q95520\E\個人課税課共有（外付ＨＤ）\13　審理第二係\07　令和３事務年度（様式改訂事務）\02　印刷物改訂\12　エクセル（医療費、暗号資産）\"/>
    </mc:Choice>
  </mc:AlternateContent>
  <xr:revisionPtr revIDLastSave="0" documentId="8_{8A7379C7-4529-44D9-ADC1-6760188EC8C8}" xr6:coauthVersionLast="43" xr6:coauthVersionMax="43" xr10:uidLastSave="{00000000-0000-0000-0000-000000000000}"/>
  <bookViews>
    <workbookView xWindow="0" yWindow="0" windowWidth="20490" windowHeight="7770" xr2:uid="{00000000-000D-0000-FFFF-FFFF00000000}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0" i="2" l="1"/>
  <c r="R15" i="2"/>
  <c r="S58" i="12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/>
  <c r="N4" i="4"/>
  <c r="N60" i="4"/>
  <c r="N47" i="2"/>
  <c r="K49" i="2"/>
  <c r="D52" i="2"/>
  <c r="D57" i="2"/>
  <c r="S60" i="4"/>
  <c r="S47" i="2"/>
  <c r="Q49" i="2"/>
  <c r="D53" i="2"/>
  <c r="D54" i="2"/>
  <c r="D5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0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 xr:uid="{00000000-0006-0000-00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1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2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3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4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5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<sst xmlns="http://schemas.openxmlformats.org/spreadsheetml/2006/main" count="1277" uniqueCount="62">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</sst>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027046" y="9113520"/>
          <a:ext cx="1532979" cy="504679"/>
          <a:chOff x="3699168" y="8496300"/>
          <a:chExt cx="1159576" cy="428625"/>
        </a:xfrm>
      </xdr:grpSpPr>
      <xdr:cxnSp macro="">
        <xdr:nvCxnSpPr>
          <xdr:cNvPr id="3" name="直線矢印コネクタ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3018881" y="9163220"/>
          <a:ext cx="3393846" cy="736627"/>
          <a:chOff x="3699168" y="8519907"/>
          <a:chExt cx="1159165" cy="405018"/>
        </a:xfrm>
      </xdr:grpSpPr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/>
        </xdr:cNvGrpSpPr>
      </xdr:nvGrpSpPr>
      <xdr:grpSpPr bwMode="auto">
        <a:xfrm>
          <a:off x="142875" y="10029825"/>
          <a:ext cx="1203960" cy="274320"/>
          <a:chOff x="500" y="15084"/>
          <a:chExt cx="2423" cy="430"/>
        </a:xfrm>
      </xdr:grpSpPr>
      <xdr:sp macro="" textlink="">
        <xdr:nvSpPr>
          <xdr:cNvPr id="48" name="Rectangle 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/>
        </xdr:cNvGrpSpPr>
      </xdr:nvGrpSpPr>
      <xdr:grpSpPr bwMode="auto">
        <a:xfrm>
          <a:off x="152400" y="11109960"/>
          <a:ext cx="1203960" cy="419100"/>
          <a:chOff x="500" y="16840"/>
          <a:chExt cx="2423" cy="531"/>
        </a:xfrm>
      </xdr:grpSpPr>
      <xdr:sp macro="" textlink="">
        <xdr:nvSpPr>
          <xdr:cNvPr id="58" name="Rectangle 4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99198" y="2454842"/>
          <a:ext cx="2617742" cy="369571"/>
          <a:chOff x="822911" y="1994233"/>
          <a:chExt cx="2157412" cy="361951"/>
        </a:xfrm>
      </xdr:grpSpPr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</a:p>
        </xdr:txBody>
      </xdr:sp>
      <xdr:sp macro="" textlink="">
        <xdr:nvSpPr>
          <xdr:cNvPr id="55" name="大かっこ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589767" y="10036869"/>
          <a:ext cx="2822961" cy="956311"/>
          <a:chOff x="3901110" y="9417330"/>
          <a:chExt cx="3023152" cy="953329"/>
        </a:xfrm>
      </xdr:grpSpPr>
      <xdr:sp macro="" textlink="">
        <xdr:nvSpPr>
          <xdr:cNvPr id="43" name="円/楕円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59"/>
  <sheetViews>
    <sheetView showGridLines="0" tabSelected="1" zoomScaleNormal="100" zoomScaleSheetLayoutView="100" workbookViewId="0" xr3:uid="{AEA406A1-0E4B-5B11-9CD5-51D6E497D94C}">
      <selection activeCell="D3" sqref="D3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12.6796875" style="1" customWidth="1"/>
    <col min="5" max="5" width="5.7265625" style="1" customWidth="1"/>
    <col min="6" max="6" width="2.99609375" style="2" customWidth="1"/>
    <col min="7" max="7" width="2.86328125" style="1" customWidth="1"/>
    <col min="8" max="8" width="3.40625" style="1" customWidth="1"/>
    <col min="9" max="9" width="1.76953125" style="1" customWidth="1"/>
    <col min="10" max="10" width="2.99609375" style="2" customWidth="1"/>
    <col min="11" max="11" width="8.04296875" style="1" customWidth="1"/>
    <col min="12" max="12" width="2.58984375" style="1" customWidth="1"/>
    <col min="13" max="13" width="2.99609375" style="1" customWidth="1"/>
    <col min="14" max="14" width="5.31640625" style="1" customWidth="1"/>
    <col min="15" max="15" width="2.58984375" style="1" customWidth="1"/>
    <col min="16" max="16" width="2.99609375" style="1" customWidth="1"/>
    <col min="17" max="17" width="2.31640625" style="1" customWidth="1"/>
    <col min="18" max="18" width="2.99609375" style="1" customWidth="1"/>
    <col min="19" max="19" width="10.49609375" style="1" customWidth="1"/>
    <col min="20" max="20" width="2.31640625" style="1" customWidth="1"/>
    <col min="21" max="21" width="3.953125" style="1" customWidth="1"/>
    <col min="22" max="22" width="13.90625" style="1" customWidth="1"/>
    <col min="23" max="16384" width="8.99609375" style="1"/>
  </cols>
  <sheetData>
    <row r="1" spans="1:25" ht="35.25" customHeight="1" x14ac:dyDescent="0.1"/>
    <row r="2" spans="1:25" ht="18" customHeight="1" x14ac:dyDescent="0.1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">
      <c r="A3" s="60" t="s">
        <v>27</v>
      </c>
      <c r="B3" s="60"/>
      <c r="C3" s="60"/>
      <c r="D3" s="61"/>
      <c r="E3" s="60" t="s">
        <v>54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">
      <c r="A4" s="157" t="s">
        <v>21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15">
      <c r="A5" s="7"/>
      <c r="B5" s="53" t="s">
        <v>35</v>
      </c>
      <c r="C5" s="108"/>
      <c r="D5" s="108"/>
      <c r="E5" s="108"/>
      <c r="F5" s="108"/>
      <c r="G5" s="108"/>
      <c r="H5" s="108"/>
      <c r="I5" s="20"/>
      <c r="J5" s="8"/>
      <c r="K5" s="23" t="s">
        <v>34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15">
      <c r="A7" s="10"/>
      <c r="B7" s="11" t="s">
        <v>56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">
      <c r="A8" s="10"/>
      <c r="B8" s="113" t="s">
        <v>22</v>
      </c>
      <c r="C8" s="113"/>
      <c r="D8" s="113"/>
      <c r="E8" s="113"/>
      <c r="F8" s="113"/>
      <c r="G8" s="113"/>
      <c r="H8" s="114"/>
      <c r="I8" s="143" t="s">
        <v>40</v>
      </c>
      <c r="J8" s="139"/>
      <c r="K8" s="139"/>
      <c r="L8" s="140"/>
      <c r="M8" s="131" t="s">
        <v>29</v>
      </c>
      <c r="N8" s="139" t="s">
        <v>39</v>
      </c>
      <c r="O8" s="139"/>
      <c r="P8" s="139"/>
      <c r="Q8" s="140"/>
      <c r="R8" s="131" t="s">
        <v>30</v>
      </c>
      <c r="S8" s="135" t="s">
        <v>51</v>
      </c>
      <c r="T8" s="136"/>
      <c r="U8" s="7"/>
      <c r="V8" s="153" t="s">
        <v>59</v>
      </c>
    </row>
    <row r="9" spans="1:25" ht="17.25" customHeight="1" thickBot="1" x14ac:dyDescent="0.15">
      <c r="A9" s="10"/>
      <c r="B9" s="115" t="s">
        <v>57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28</v>
      </c>
      <c r="M10" s="133" t="s">
        <v>36</v>
      </c>
      <c r="N10" s="161"/>
      <c r="O10" s="161"/>
      <c r="P10" s="161"/>
      <c r="Q10" s="98" t="s">
        <v>28</v>
      </c>
      <c r="R10" s="133" t="s">
        <v>31</v>
      </c>
      <c r="S10" s="158">
        <f>IF((N10-V10)&gt;=0,V10,N10)</f>
        <v>0</v>
      </c>
      <c r="T10" s="98" t="s">
        <v>28</v>
      </c>
      <c r="U10" s="160" t="s">
        <v>42</v>
      </c>
      <c r="V10" s="151"/>
    </row>
    <row r="11" spans="1:25" ht="16.5" customHeight="1" thickBot="1" x14ac:dyDescent="0.15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15">
      <c r="A13" s="10"/>
      <c r="B13" s="31" t="s">
        <v>23</v>
      </c>
      <c r="C13" s="31"/>
      <c r="D13" s="31"/>
      <c r="E13" s="18"/>
      <c r="F13" s="163" t="s">
        <v>53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15">
      <c r="A14" s="7"/>
      <c r="B14" s="77" t="s">
        <v>24</v>
      </c>
      <c r="C14" s="79"/>
      <c r="D14" s="77" t="s">
        <v>25</v>
      </c>
      <c r="E14" s="79"/>
      <c r="F14" s="77" t="s">
        <v>16</v>
      </c>
      <c r="G14" s="78"/>
      <c r="H14" s="78"/>
      <c r="I14" s="78"/>
      <c r="J14" s="78"/>
      <c r="K14" s="78"/>
      <c r="L14" s="79"/>
      <c r="M14" s="22" t="s">
        <v>32</v>
      </c>
      <c r="N14" s="78" t="s">
        <v>49</v>
      </c>
      <c r="O14" s="78"/>
      <c r="P14" s="78"/>
      <c r="Q14" s="79"/>
      <c r="R14" s="22" t="s">
        <v>33</v>
      </c>
      <c r="S14" s="80" t="s">
        <v>50</v>
      </c>
      <c r="T14" s="81"/>
      <c r="U14" s="160"/>
      <c r="V14" s="63" t="s">
        <v>59</v>
      </c>
      <c r="W14" s="3"/>
    </row>
    <row r="15" spans="1:25" ht="12" customHeight="1" thickBot="1" x14ac:dyDescent="0.15">
      <c r="A15" s="12"/>
      <c r="B15" s="117"/>
      <c r="C15" s="117"/>
      <c r="D15" s="145"/>
      <c r="E15" s="146"/>
      <c r="F15" s="44" t="s">
        <v>17</v>
      </c>
      <c r="G15" s="122" t="s">
        <v>5</v>
      </c>
      <c r="H15" s="122"/>
      <c r="I15" s="122"/>
      <c r="J15" s="41" t="s">
        <v>17</v>
      </c>
      <c r="K15" s="124" t="s">
        <v>52</v>
      </c>
      <c r="L15" s="125"/>
      <c r="M15" s="100"/>
      <c r="N15" s="101"/>
      <c r="O15" s="101"/>
      <c r="P15" s="101"/>
      <c r="Q15" s="98" t="s">
        <v>28</v>
      </c>
      <c r="R15" s="72">
        <f>IF((M15-V15)&gt;=0,V15,M15)</f>
        <v>0</v>
      </c>
      <c r="S15" s="73"/>
      <c r="T15" s="96" t="s">
        <v>28</v>
      </c>
      <c r="U15" s="160"/>
      <c r="V15" s="67"/>
    </row>
    <row r="16" spans="1:25" ht="12" customHeight="1" thickBot="1" x14ac:dyDescent="0.15">
      <c r="A16" s="12"/>
      <c r="B16" s="117"/>
      <c r="C16" s="117"/>
      <c r="D16" s="147"/>
      <c r="E16" s="148"/>
      <c r="F16" s="45" t="s">
        <v>17</v>
      </c>
      <c r="G16" s="130" t="s">
        <v>3</v>
      </c>
      <c r="H16" s="130"/>
      <c r="I16" s="130"/>
      <c r="J16" s="42" t="s">
        <v>17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15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17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15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15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15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15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15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15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15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15">
      <c r="A25" s="7"/>
      <c r="B25" s="117"/>
      <c r="C25" s="117"/>
      <c r="D25" s="145"/>
      <c r="E25" s="146"/>
      <c r="F25" s="46" t="s">
        <v>17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15">
      <c r="A26" s="7"/>
      <c r="B26" s="117"/>
      <c r="C26" s="117"/>
      <c r="D26" s="147"/>
      <c r="E26" s="148"/>
      <c r="F26" s="45" t="s">
        <v>17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15">
      <c r="A27" s="7"/>
      <c r="B27" s="117"/>
      <c r="C27" s="117"/>
      <c r="D27" s="145"/>
      <c r="E27" s="146"/>
      <c r="F27" s="46" t="s">
        <v>17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15">
      <c r="A28" s="7"/>
      <c r="B28" s="117"/>
      <c r="C28" s="117"/>
      <c r="D28" s="147"/>
      <c r="E28" s="148"/>
      <c r="F28" s="45" t="s">
        <v>17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15">
      <c r="A29" s="7"/>
      <c r="B29" s="117"/>
      <c r="C29" s="117"/>
      <c r="D29" s="145"/>
      <c r="E29" s="146"/>
      <c r="F29" s="46" t="s">
        <v>17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15">
      <c r="A30" s="7"/>
      <c r="B30" s="117"/>
      <c r="C30" s="117"/>
      <c r="D30" s="147"/>
      <c r="E30" s="148"/>
      <c r="F30" s="45" t="s">
        <v>17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15">
      <c r="A31" s="12"/>
      <c r="B31" s="117"/>
      <c r="C31" s="117"/>
      <c r="D31" s="145"/>
      <c r="E31" s="146"/>
      <c r="F31" s="46" t="s">
        <v>17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15">
      <c r="A32" s="12"/>
      <c r="B32" s="117"/>
      <c r="C32" s="117"/>
      <c r="D32" s="147"/>
      <c r="E32" s="148"/>
      <c r="F32" s="45" t="s">
        <v>17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15">
      <c r="A33" s="7"/>
      <c r="B33" s="117"/>
      <c r="C33" s="117"/>
      <c r="D33" s="145"/>
      <c r="E33" s="146"/>
      <c r="F33" s="46" t="s">
        <v>17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15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15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15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15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15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15">
      <c r="A39" s="7"/>
      <c r="B39" s="117"/>
      <c r="C39" s="117"/>
      <c r="D39" s="145"/>
      <c r="E39" s="146"/>
      <c r="F39" s="46" t="s">
        <v>17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15">
      <c r="A40" s="7"/>
      <c r="B40" s="117"/>
      <c r="C40" s="117"/>
      <c r="D40" s="147"/>
      <c r="E40" s="148"/>
      <c r="F40" s="45" t="s">
        <v>17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15">
      <c r="A41" s="7"/>
      <c r="B41" s="117"/>
      <c r="C41" s="117"/>
      <c r="D41" s="145"/>
      <c r="E41" s="146"/>
      <c r="F41" s="46" t="s">
        <v>17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15">
      <c r="A42" s="7"/>
      <c r="B42" s="117"/>
      <c r="C42" s="117"/>
      <c r="D42" s="147"/>
      <c r="E42" s="148"/>
      <c r="F42" s="45" t="s">
        <v>17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15">
      <c r="A43" s="7"/>
      <c r="B43" s="117"/>
      <c r="C43" s="117"/>
      <c r="D43" s="145"/>
      <c r="E43" s="146"/>
      <c r="F43" s="46" t="s">
        <v>17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15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15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15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45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37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28</v>
      </c>
      <c r="P49" s="14" t="s">
        <v>7</v>
      </c>
      <c r="Q49" s="82">
        <f>SUM(S10,S47)</f>
        <v>0</v>
      </c>
      <c r="R49" s="83"/>
      <c r="S49" s="83"/>
      <c r="T49" s="27" t="s">
        <v>28</v>
      </c>
      <c r="U49" s="7"/>
    </row>
    <row r="50" spans="1:21" ht="7.5" customHeight="1" x14ac:dyDescent="0.1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">
      <c r="A51" s="10"/>
      <c r="B51" s="28" t="s">
        <v>38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">
      <c r="A52" s="10"/>
      <c r="B52" s="76" t="s">
        <v>9</v>
      </c>
      <c r="C52" s="76"/>
      <c r="D52" s="84">
        <f>K49</f>
        <v>0</v>
      </c>
      <c r="E52" s="85"/>
      <c r="F52" s="30" t="s">
        <v>28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">
      <c r="A53" s="10"/>
      <c r="B53" s="76" t="s">
        <v>26</v>
      </c>
      <c r="C53" s="76"/>
      <c r="D53" s="86">
        <f>Q49</f>
        <v>0</v>
      </c>
      <c r="E53" s="87"/>
      <c r="F53" s="29"/>
      <c r="G53" s="13" t="s">
        <v>7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">
      <c r="A54" s="10"/>
      <c r="B54" s="76" t="s">
        <v>19</v>
      </c>
      <c r="C54" s="76"/>
      <c r="D54" s="86">
        <f>IF(D52&lt;D53,0,D52-D53)</f>
        <v>0</v>
      </c>
      <c r="E54" s="87"/>
      <c r="F54" s="29"/>
      <c r="G54" s="13" t="s">
        <v>11</v>
      </c>
      <c r="H54" s="16"/>
      <c r="I54" s="16"/>
      <c r="J54" s="8"/>
      <c r="K54" s="69" t="s">
        <v>58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">
      <c r="A55" s="10"/>
      <c r="B55" s="104" t="s">
        <v>10</v>
      </c>
      <c r="C55" s="104"/>
      <c r="D55" s="88">
        <v>0</v>
      </c>
      <c r="E55" s="89"/>
      <c r="F55" s="24"/>
      <c r="G55" s="17" t="s">
        <v>12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">
      <c r="A56" s="10"/>
      <c r="B56" s="104" t="s">
        <v>18</v>
      </c>
      <c r="C56" s="104"/>
      <c r="D56" s="90">
        <f>IF(D55&lt;0,0,ROUNDDOWN(D55*0.05,0))</f>
        <v>0</v>
      </c>
      <c r="E56" s="91"/>
      <c r="F56" s="24"/>
      <c r="G56" s="13" t="s">
        <v>13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15">
      <c r="A57" s="10"/>
      <c r="B57" s="76" t="s">
        <v>46</v>
      </c>
      <c r="C57" s="76"/>
      <c r="D57" s="92">
        <f>IF(D56&lt;100000,D56,"100,000")</f>
        <v>0</v>
      </c>
      <c r="E57" s="93"/>
      <c r="F57" s="32"/>
      <c r="G57" s="17" t="s">
        <v>14</v>
      </c>
      <c r="H57" s="16"/>
      <c r="I57" s="16"/>
      <c r="J57" s="8"/>
      <c r="K57" s="70" t="s">
        <v>47</v>
      </c>
      <c r="L57" s="70"/>
      <c r="M57" s="70"/>
      <c r="N57" s="70"/>
      <c r="O57" s="70"/>
      <c r="P57" s="70"/>
      <c r="Q57" s="71" t="s">
        <v>48</v>
      </c>
      <c r="R57" s="71"/>
      <c r="S57" s="71"/>
      <c r="T57" s="7"/>
      <c r="U57" s="7"/>
    </row>
    <row r="58" spans="1:21" ht="32.25" customHeight="1" thickBot="1" x14ac:dyDescent="0.15">
      <c r="A58" s="10"/>
      <c r="B58" s="76" t="s">
        <v>20</v>
      </c>
      <c r="C58" s="77"/>
      <c r="D58" s="94">
        <f>IF((D54-D57)&lt;0,0,IF((D54-D57)&gt;2000000,2000000,D54-D57))</f>
        <v>0</v>
      </c>
      <c r="E58" s="95"/>
      <c r="F58" s="33"/>
      <c r="G58" s="25" t="s">
        <v>15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 xr:uid="{00000000-0002-0000-00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60"/>
  <sheetViews>
    <sheetView zoomScaleNormal="100" zoomScaleSheetLayoutView="100" workbookViewId="0" xr3:uid="{958C4451-9541-5A59-BF78-D2F731DF1C81}">
      <selection activeCell="B10" sqref="B10:C11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5.31640625" style="1" customWidth="1"/>
    <col min="5" max="5" width="7.49609375" style="1" customWidth="1"/>
    <col min="6" max="6" width="5.7265625" style="1" customWidth="1"/>
    <col min="7" max="7" width="2.99609375" style="2" customWidth="1"/>
    <col min="8" max="8" width="2.86328125" style="1" customWidth="1"/>
    <col min="9" max="9" width="3.40625" style="1" customWidth="1"/>
    <col min="10" max="10" width="1.76953125" style="1" customWidth="1"/>
    <col min="11" max="11" width="2.99609375" style="2" customWidth="1"/>
    <col min="12" max="12" width="7.90625" style="1" customWidth="1"/>
    <col min="13" max="14" width="2.99609375" style="1" customWidth="1"/>
    <col min="15" max="15" width="5.58984375" style="1" customWidth="1"/>
    <col min="16" max="16" width="2.58984375" style="1" customWidth="1"/>
    <col min="17" max="17" width="2.453125" style="1" customWidth="1"/>
    <col min="18" max="18" width="2.31640625" style="1" customWidth="1"/>
    <col min="19" max="19" width="2.99609375" style="1" customWidth="1"/>
    <col min="20" max="20" width="10.76953125" style="1" customWidth="1"/>
    <col min="21" max="21" width="2.31640625" style="1" customWidth="1"/>
    <col min="22" max="22" width="3.953125" style="1" customWidth="1"/>
    <col min="23" max="23" width="13.90625" style="1" customWidth="1"/>
    <col min="24" max="16384" width="8.99609375" style="1"/>
  </cols>
  <sheetData>
    <row r="1" spans="1:26" ht="18" customHeight="1" x14ac:dyDescent="0.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">
      <c r="A2" s="19" t="s">
        <v>27</v>
      </c>
      <c r="B2" s="19"/>
      <c r="C2" s="167" t="str">
        <f>IF(医療費控除の明細書!D3="","",医療費控除の明細書!D3)</f>
        <v/>
      </c>
      <c r="D2" s="167"/>
      <c r="E2" s="62" t="s">
        <v>55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">
      <c r="A3" s="177" t="s">
        <v>21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15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34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">
      <c r="A6" s="10"/>
      <c r="B6" s="39" t="s">
        <v>41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15">
      <c r="A8" s="10"/>
      <c r="B8" s="31" t="s">
        <v>43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42</v>
      </c>
    </row>
    <row r="9" spans="1:26" ht="30" customHeight="1" thickBot="1" x14ac:dyDescent="0.15">
      <c r="A9" s="7"/>
      <c r="B9" s="77" t="s">
        <v>24</v>
      </c>
      <c r="C9" s="79"/>
      <c r="D9" s="77" t="s">
        <v>25</v>
      </c>
      <c r="E9" s="78"/>
      <c r="F9" s="79"/>
      <c r="G9" s="77" t="s">
        <v>16</v>
      </c>
      <c r="H9" s="78"/>
      <c r="I9" s="78"/>
      <c r="J9" s="78"/>
      <c r="K9" s="78"/>
      <c r="L9" s="78"/>
      <c r="M9" s="79"/>
      <c r="N9" s="22" t="s">
        <v>32</v>
      </c>
      <c r="O9" s="78" t="s">
        <v>49</v>
      </c>
      <c r="P9" s="78"/>
      <c r="Q9" s="78"/>
      <c r="R9" s="79"/>
      <c r="S9" s="22" t="s">
        <v>33</v>
      </c>
      <c r="T9" s="80" t="s">
        <v>50</v>
      </c>
      <c r="U9" s="81"/>
      <c r="V9" s="182"/>
      <c r="W9" s="63" t="s">
        <v>59</v>
      </c>
      <c r="X9" s="3"/>
    </row>
    <row r="10" spans="1:26" ht="12" customHeight="1" thickBot="1" x14ac:dyDescent="0.15">
      <c r="A10" s="12"/>
      <c r="B10" s="117"/>
      <c r="C10" s="117"/>
      <c r="D10" s="118"/>
      <c r="E10" s="172"/>
      <c r="F10" s="119"/>
      <c r="G10" s="44" t="s">
        <v>17</v>
      </c>
      <c r="H10" s="122" t="s">
        <v>5</v>
      </c>
      <c r="I10" s="122"/>
      <c r="J10" s="122"/>
      <c r="K10" s="41" t="s">
        <v>17</v>
      </c>
      <c r="L10" s="124" t="s">
        <v>2</v>
      </c>
      <c r="M10" s="125"/>
      <c r="N10" s="100"/>
      <c r="O10" s="101"/>
      <c r="P10" s="101"/>
      <c r="Q10" s="101"/>
      <c r="R10" s="98" t="s">
        <v>28</v>
      </c>
      <c r="S10" s="72">
        <f>IF((N10-W10)&gt;=0,W10,N10)</f>
        <v>0</v>
      </c>
      <c r="T10" s="73"/>
      <c r="U10" s="180" t="s">
        <v>28</v>
      </c>
      <c r="V10" s="182"/>
      <c r="W10" s="67"/>
    </row>
    <row r="11" spans="1:26" ht="12" customHeight="1" thickBot="1" x14ac:dyDescent="0.15">
      <c r="A11" s="12"/>
      <c r="B11" s="117"/>
      <c r="C11" s="117"/>
      <c r="D11" s="173"/>
      <c r="E11" s="174"/>
      <c r="F11" s="175"/>
      <c r="G11" s="45" t="s">
        <v>17</v>
      </c>
      <c r="H11" s="130" t="s">
        <v>3</v>
      </c>
      <c r="I11" s="130"/>
      <c r="J11" s="130"/>
      <c r="K11" s="42" t="s">
        <v>17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15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17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15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15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15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15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15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15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15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15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15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15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15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15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15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15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15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15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15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15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15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15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15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15">
      <c r="A34" s="7"/>
      <c r="B34" s="117"/>
      <c r="C34" s="117"/>
      <c r="D34" s="118"/>
      <c r="E34" s="172"/>
      <c r="F34" s="119"/>
      <c r="G34" s="46" t="s">
        <v>17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15">
      <c r="A35" s="7"/>
      <c r="B35" s="117"/>
      <c r="C35" s="117"/>
      <c r="D35" s="173"/>
      <c r="E35" s="174"/>
      <c r="F35" s="175"/>
      <c r="G35" s="45" t="s">
        <v>17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15">
      <c r="A36" s="7"/>
      <c r="B36" s="117"/>
      <c r="C36" s="117"/>
      <c r="D36" s="118"/>
      <c r="E36" s="172"/>
      <c r="F36" s="119"/>
      <c r="G36" s="46" t="s">
        <v>17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15">
      <c r="A37" s="7"/>
      <c r="B37" s="117"/>
      <c r="C37" s="117"/>
      <c r="D37" s="173"/>
      <c r="E37" s="174"/>
      <c r="F37" s="175"/>
      <c r="G37" s="45" t="s">
        <v>17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15">
      <c r="A38" s="7"/>
      <c r="B38" s="117"/>
      <c r="C38" s="117"/>
      <c r="D38" s="118"/>
      <c r="E38" s="172"/>
      <c r="F38" s="119"/>
      <c r="G38" s="46" t="s">
        <v>17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15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15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17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15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15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15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15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15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15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15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15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15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15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15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15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15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15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15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15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15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15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15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">
      <c r="A60" s="7"/>
      <c r="B60" s="105" t="s">
        <v>44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1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0"/>
  <sheetViews>
    <sheetView zoomScaleNormal="100" zoomScaleSheetLayoutView="100" workbookViewId="0" xr3:uid="{842E5F09-E766-5B8D-85AF-A39847EA96FD}">
      <selection activeCell="B10" sqref="B10:C11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5.31640625" style="1" customWidth="1"/>
    <col min="5" max="5" width="7.49609375" style="1" customWidth="1"/>
    <col min="6" max="6" width="5.7265625" style="1" customWidth="1"/>
    <col min="7" max="7" width="2.99609375" style="2" customWidth="1"/>
    <col min="8" max="8" width="2.86328125" style="1" customWidth="1"/>
    <col min="9" max="9" width="3.40625" style="1" customWidth="1"/>
    <col min="10" max="10" width="1.76953125" style="1" customWidth="1"/>
    <col min="11" max="11" width="2.99609375" style="2" customWidth="1"/>
    <col min="12" max="12" width="7.90625" style="1" customWidth="1"/>
    <col min="13" max="14" width="2.99609375" style="1" customWidth="1"/>
    <col min="15" max="15" width="5.58984375" style="1" customWidth="1"/>
    <col min="16" max="16" width="2.58984375" style="1" customWidth="1"/>
    <col min="17" max="17" width="2.453125" style="1" customWidth="1"/>
    <col min="18" max="18" width="2.31640625" style="1" customWidth="1"/>
    <col min="19" max="19" width="2.99609375" style="1" customWidth="1"/>
    <col min="20" max="20" width="10.76953125" style="1" customWidth="1"/>
    <col min="21" max="21" width="2.31640625" style="1" customWidth="1"/>
    <col min="22" max="22" width="3.953125" style="1" customWidth="1"/>
    <col min="23" max="23" width="13.90625" style="1" customWidth="1"/>
    <col min="24" max="16384" width="8.99609375" style="1"/>
  </cols>
  <sheetData>
    <row r="1" spans="1:26" ht="18" customHeight="1" x14ac:dyDescent="0.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">
      <c r="A2" s="19" t="s">
        <v>27</v>
      </c>
      <c r="B2" s="19"/>
      <c r="C2" s="167" t="str">
        <f>IF(医療費控除の明細書!D3="","",医療費控除の明細書!D3)</f>
        <v/>
      </c>
      <c r="D2" s="167"/>
      <c r="E2" s="62" t="s">
        <v>55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">
      <c r="A3" s="177" t="s">
        <v>21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15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34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">
      <c r="A6" s="10"/>
      <c r="B6" s="39" t="s">
        <v>41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15">
      <c r="A8" s="10"/>
      <c r="B8" s="31" t="s">
        <v>43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42</v>
      </c>
    </row>
    <row r="9" spans="1:26" ht="30" customHeight="1" thickBot="1" x14ac:dyDescent="0.15">
      <c r="A9" s="7"/>
      <c r="B9" s="77" t="s">
        <v>24</v>
      </c>
      <c r="C9" s="79"/>
      <c r="D9" s="77" t="s">
        <v>25</v>
      </c>
      <c r="E9" s="78"/>
      <c r="F9" s="79"/>
      <c r="G9" s="77" t="s">
        <v>16</v>
      </c>
      <c r="H9" s="78"/>
      <c r="I9" s="78"/>
      <c r="J9" s="78"/>
      <c r="K9" s="78"/>
      <c r="L9" s="78"/>
      <c r="M9" s="79"/>
      <c r="N9" s="22" t="s">
        <v>32</v>
      </c>
      <c r="O9" s="78" t="s">
        <v>49</v>
      </c>
      <c r="P9" s="78"/>
      <c r="Q9" s="78"/>
      <c r="R9" s="79"/>
      <c r="S9" s="22" t="s">
        <v>33</v>
      </c>
      <c r="T9" s="80" t="s">
        <v>50</v>
      </c>
      <c r="U9" s="81"/>
      <c r="V9" s="182"/>
      <c r="W9" s="63" t="s">
        <v>59</v>
      </c>
      <c r="X9" s="3"/>
    </row>
    <row r="10" spans="1:26" ht="12" customHeight="1" thickBot="1" x14ac:dyDescent="0.15">
      <c r="A10" s="12"/>
      <c r="B10" s="117"/>
      <c r="C10" s="117"/>
      <c r="D10" s="118"/>
      <c r="E10" s="172"/>
      <c r="F10" s="119"/>
      <c r="G10" s="44" t="s">
        <v>17</v>
      </c>
      <c r="H10" s="122" t="s">
        <v>5</v>
      </c>
      <c r="I10" s="122"/>
      <c r="J10" s="122"/>
      <c r="K10" s="41" t="s">
        <v>17</v>
      </c>
      <c r="L10" s="124" t="s">
        <v>2</v>
      </c>
      <c r="M10" s="125"/>
      <c r="N10" s="100"/>
      <c r="O10" s="101"/>
      <c r="P10" s="101"/>
      <c r="Q10" s="101"/>
      <c r="R10" s="98" t="s">
        <v>28</v>
      </c>
      <c r="S10" s="72">
        <f>IF((N10-W10)&gt;=0,W10,N10)</f>
        <v>0</v>
      </c>
      <c r="T10" s="73"/>
      <c r="U10" s="180" t="s">
        <v>28</v>
      </c>
      <c r="V10" s="182"/>
      <c r="W10" s="67"/>
    </row>
    <row r="11" spans="1:26" ht="12" customHeight="1" thickBot="1" x14ac:dyDescent="0.15">
      <c r="A11" s="12"/>
      <c r="B11" s="117"/>
      <c r="C11" s="117"/>
      <c r="D11" s="173"/>
      <c r="E11" s="174"/>
      <c r="F11" s="175"/>
      <c r="G11" s="45" t="s">
        <v>17</v>
      </c>
      <c r="H11" s="130" t="s">
        <v>3</v>
      </c>
      <c r="I11" s="130"/>
      <c r="J11" s="130"/>
      <c r="K11" s="42" t="s">
        <v>17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15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17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15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15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15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15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15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15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15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15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15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15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15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15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15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15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15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15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15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15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15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15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15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15">
      <c r="A34" s="7"/>
      <c r="B34" s="117"/>
      <c r="C34" s="117"/>
      <c r="D34" s="118"/>
      <c r="E34" s="172"/>
      <c r="F34" s="119"/>
      <c r="G34" s="46" t="s">
        <v>17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15">
      <c r="A35" s="7"/>
      <c r="B35" s="117"/>
      <c r="C35" s="117"/>
      <c r="D35" s="173"/>
      <c r="E35" s="174"/>
      <c r="F35" s="175"/>
      <c r="G35" s="45" t="s">
        <v>17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15">
      <c r="A36" s="7"/>
      <c r="B36" s="117"/>
      <c r="C36" s="117"/>
      <c r="D36" s="118"/>
      <c r="E36" s="172"/>
      <c r="F36" s="119"/>
      <c r="G36" s="46" t="s">
        <v>17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15">
      <c r="A37" s="7"/>
      <c r="B37" s="117"/>
      <c r="C37" s="117"/>
      <c r="D37" s="173"/>
      <c r="E37" s="174"/>
      <c r="F37" s="175"/>
      <c r="G37" s="45" t="s">
        <v>17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15">
      <c r="A38" s="7"/>
      <c r="B38" s="117"/>
      <c r="C38" s="117"/>
      <c r="D38" s="118"/>
      <c r="E38" s="172"/>
      <c r="F38" s="119"/>
      <c r="G38" s="46" t="s">
        <v>17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15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15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17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15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15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15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15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15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15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15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15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15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15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15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15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15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15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15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15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15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15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15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">
      <c r="A60" s="7"/>
      <c r="B60" s="105" t="s">
        <v>44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2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60"/>
  <sheetViews>
    <sheetView zoomScaleNormal="100" zoomScaleSheetLayoutView="100" workbookViewId="0" xr3:uid="{51F8DEE0-4D01-5F28-A812-FC0BD7CAC4A5}">
      <selection activeCell="B10" sqref="B10:C11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5.31640625" style="1" customWidth="1"/>
    <col min="5" max="5" width="7.49609375" style="1" customWidth="1"/>
    <col min="6" max="6" width="5.7265625" style="1" customWidth="1"/>
    <col min="7" max="7" width="2.99609375" style="2" customWidth="1"/>
    <col min="8" max="8" width="2.86328125" style="1" customWidth="1"/>
    <col min="9" max="9" width="3.40625" style="1" customWidth="1"/>
    <col min="10" max="10" width="1.76953125" style="1" customWidth="1"/>
    <col min="11" max="11" width="2.99609375" style="2" customWidth="1"/>
    <col min="12" max="12" width="7.90625" style="1" customWidth="1"/>
    <col min="13" max="14" width="2.99609375" style="1" customWidth="1"/>
    <col min="15" max="15" width="5.58984375" style="1" customWidth="1"/>
    <col min="16" max="16" width="2.58984375" style="1" customWidth="1"/>
    <col min="17" max="17" width="2.453125" style="1" customWidth="1"/>
    <col min="18" max="18" width="2.31640625" style="1" customWidth="1"/>
    <col min="19" max="19" width="2.99609375" style="1" customWidth="1"/>
    <col min="20" max="20" width="10.76953125" style="1" customWidth="1"/>
    <col min="21" max="21" width="2.31640625" style="1" customWidth="1"/>
    <col min="22" max="22" width="3.953125" style="1" customWidth="1"/>
    <col min="23" max="23" width="13.90625" style="1" customWidth="1"/>
    <col min="24" max="16384" width="8.99609375" style="1"/>
  </cols>
  <sheetData>
    <row r="1" spans="1:26" ht="18" customHeight="1" x14ac:dyDescent="0.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">
      <c r="A2" s="19" t="s">
        <v>27</v>
      </c>
      <c r="B2" s="19"/>
      <c r="C2" s="167" t="str">
        <f>IF(医療費控除の明細書!D3="","",医療費控除の明細書!D3)</f>
        <v/>
      </c>
      <c r="D2" s="167"/>
      <c r="E2" s="62" t="s">
        <v>55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">
      <c r="A3" s="177" t="s">
        <v>21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15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34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">
      <c r="A6" s="10"/>
      <c r="B6" s="39" t="s">
        <v>41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15">
      <c r="A8" s="10"/>
      <c r="B8" s="31" t="s">
        <v>43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42</v>
      </c>
    </row>
    <row r="9" spans="1:26" ht="30" customHeight="1" thickBot="1" x14ac:dyDescent="0.15">
      <c r="A9" s="7"/>
      <c r="B9" s="77" t="s">
        <v>24</v>
      </c>
      <c r="C9" s="79"/>
      <c r="D9" s="77" t="s">
        <v>25</v>
      </c>
      <c r="E9" s="78"/>
      <c r="F9" s="79"/>
      <c r="G9" s="77" t="s">
        <v>16</v>
      </c>
      <c r="H9" s="78"/>
      <c r="I9" s="78"/>
      <c r="J9" s="78"/>
      <c r="K9" s="78"/>
      <c r="L9" s="78"/>
      <c r="M9" s="79"/>
      <c r="N9" s="22" t="s">
        <v>32</v>
      </c>
      <c r="O9" s="78" t="s">
        <v>49</v>
      </c>
      <c r="P9" s="78"/>
      <c r="Q9" s="78"/>
      <c r="R9" s="79"/>
      <c r="S9" s="22" t="s">
        <v>33</v>
      </c>
      <c r="T9" s="80" t="s">
        <v>50</v>
      </c>
      <c r="U9" s="81"/>
      <c r="V9" s="182"/>
      <c r="W9" s="63" t="s">
        <v>59</v>
      </c>
      <c r="X9" s="3"/>
    </row>
    <row r="10" spans="1:26" ht="12" customHeight="1" thickBot="1" x14ac:dyDescent="0.15">
      <c r="A10" s="12"/>
      <c r="B10" s="117"/>
      <c r="C10" s="117"/>
      <c r="D10" s="118"/>
      <c r="E10" s="172"/>
      <c r="F10" s="119"/>
      <c r="G10" s="44" t="s">
        <v>17</v>
      </c>
      <c r="H10" s="122" t="s">
        <v>5</v>
      </c>
      <c r="I10" s="122"/>
      <c r="J10" s="122"/>
      <c r="K10" s="41" t="s">
        <v>17</v>
      </c>
      <c r="L10" s="124" t="s">
        <v>2</v>
      </c>
      <c r="M10" s="125"/>
      <c r="N10" s="100"/>
      <c r="O10" s="101"/>
      <c r="P10" s="101"/>
      <c r="Q10" s="101"/>
      <c r="R10" s="98" t="s">
        <v>28</v>
      </c>
      <c r="S10" s="72">
        <f>IF((N10-W10)&gt;=0,W10,N10)</f>
        <v>0</v>
      </c>
      <c r="T10" s="73"/>
      <c r="U10" s="180" t="s">
        <v>28</v>
      </c>
      <c r="V10" s="182"/>
      <c r="W10" s="67"/>
    </row>
    <row r="11" spans="1:26" ht="12" customHeight="1" thickBot="1" x14ac:dyDescent="0.15">
      <c r="A11" s="12"/>
      <c r="B11" s="117"/>
      <c r="C11" s="117"/>
      <c r="D11" s="173"/>
      <c r="E11" s="174"/>
      <c r="F11" s="175"/>
      <c r="G11" s="45" t="s">
        <v>17</v>
      </c>
      <c r="H11" s="130" t="s">
        <v>3</v>
      </c>
      <c r="I11" s="130"/>
      <c r="J11" s="130"/>
      <c r="K11" s="42" t="s">
        <v>17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15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17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15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15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15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15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15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15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15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15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15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15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15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15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15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15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15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15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15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15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15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15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15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15">
      <c r="A34" s="7"/>
      <c r="B34" s="117"/>
      <c r="C34" s="117"/>
      <c r="D34" s="118"/>
      <c r="E34" s="172"/>
      <c r="F34" s="119"/>
      <c r="G34" s="46" t="s">
        <v>17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15">
      <c r="A35" s="7"/>
      <c r="B35" s="117"/>
      <c r="C35" s="117"/>
      <c r="D35" s="173"/>
      <c r="E35" s="174"/>
      <c r="F35" s="175"/>
      <c r="G35" s="45" t="s">
        <v>17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15">
      <c r="A36" s="7"/>
      <c r="B36" s="117"/>
      <c r="C36" s="117"/>
      <c r="D36" s="118"/>
      <c r="E36" s="172"/>
      <c r="F36" s="119"/>
      <c r="G36" s="46" t="s">
        <v>17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15">
      <c r="A37" s="7"/>
      <c r="B37" s="117"/>
      <c r="C37" s="117"/>
      <c r="D37" s="173"/>
      <c r="E37" s="174"/>
      <c r="F37" s="175"/>
      <c r="G37" s="45" t="s">
        <v>17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15">
      <c r="A38" s="7"/>
      <c r="B38" s="117"/>
      <c r="C38" s="117"/>
      <c r="D38" s="118"/>
      <c r="E38" s="172"/>
      <c r="F38" s="119"/>
      <c r="G38" s="46" t="s">
        <v>17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15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15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17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15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15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15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15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15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15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15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15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15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15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15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15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15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15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15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15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15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15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15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">
      <c r="A60" s="7"/>
      <c r="B60" s="105" t="s">
        <v>44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3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0"/>
  <sheetViews>
    <sheetView zoomScaleNormal="100" zoomScaleSheetLayoutView="100" workbookViewId="0" xr3:uid="{F9CF3CF3-643B-5BE6-8B46-32C596A47465}">
      <selection activeCell="B10" sqref="B10:C11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5.31640625" style="1" customWidth="1"/>
    <col min="5" max="5" width="7.49609375" style="1" customWidth="1"/>
    <col min="6" max="6" width="5.7265625" style="1" customWidth="1"/>
    <col min="7" max="7" width="2.99609375" style="2" customWidth="1"/>
    <col min="8" max="8" width="2.86328125" style="1" customWidth="1"/>
    <col min="9" max="9" width="3.40625" style="1" customWidth="1"/>
    <col min="10" max="10" width="1.76953125" style="1" customWidth="1"/>
    <col min="11" max="11" width="2.99609375" style="2" customWidth="1"/>
    <col min="12" max="12" width="7.90625" style="1" customWidth="1"/>
    <col min="13" max="14" width="2.99609375" style="1" customWidth="1"/>
    <col min="15" max="15" width="5.58984375" style="1" customWidth="1"/>
    <col min="16" max="16" width="2.58984375" style="1" customWidth="1"/>
    <col min="17" max="17" width="2.453125" style="1" customWidth="1"/>
    <col min="18" max="18" width="2.31640625" style="1" customWidth="1"/>
    <col min="19" max="19" width="2.99609375" style="1" customWidth="1"/>
    <col min="20" max="20" width="10.76953125" style="1" customWidth="1"/>
    <col min="21" max="21" width="2.31640625" style="1" customWidth="1"/>
    <col min="22" max="22" width="3.953125" style="1" customWidth="1"/>
    <col min="23" max="23" width="13.90625" style="1" customWidth="1"/>
    <col min="24" max="16384" width="8.99609375" style="1"/>
  </cols>
  <sheetData>
    <row r="1" spans="1:26" ht="18" customHeight="1" x14ac:dyDescent="0.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">
      <c r="A2" s="19" t="s">
        <v>27</v>
      </c>
      <c r="B2" s="19"/>
      <c r="C2" s="167" t="str">
        <f>IF(医療費控除の明細書!D3="","",医療費控除の明細書!D3)</f>
        <v/>
      </c>
      <c r="D2" s="167"/>
      <c r="E2" s="62" t="s">
        <v>55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">
      <c r="A3" s="177" t="s">
        <v>21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15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34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">
      <c r="A6" s="10"/>
      <c r="B6" s="39" t="s">
        <v>41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15">
      <c r="A8" s="10"/>
      <c r="B8" s="31" t="s">
        <v>43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42</v>
      </c>
    </row>
    <row r="9" spans="1:26" ht="30" customHeight="1" thickBot="1" x14ac:dyDescent="0.15">
      <c r="A9" s="7"/>
      <c r="B9" s="77" t="s">
        <v>24</v>
      </c>
      <c r="C9" s="79"/>
      <c r="D9" s="77" t="s">
        <v>25</v>
      </c>
      <c r="E9" s="78"/>
      <c r="F9" s="79"/>
      <c r="G9" s="77" t="s">
        <v>16</v>
      </c>
      <c r="H9" s="78"/>
      <c r="I9" s="78"/>
      <c r="J9" s="78"/>
      <c r="K9" s="78"/>
      <c r="L9" s="78"/>
      <c r="M9" s="79"/>
      <c r="N9" s="22" t="s">
        <v>32</v>
      </c>
      <c r="O9" s="78" t="s">
        <v>49</v>
      </c>
      <c r="P9" s="78"/>
      <c r="Q9" s="78"/>
      <c r="R9" s="79"/>
      <c r="S9" s="22" t="s">
        <v>33</v>
      </c>
      <c r="T9" s="80" t="s">
        <v>50</v>
      </c>
      <c r="U9" s="81"/>
      <c r="V9" s="182"/>
      <c r="W9" s="63" t="s">
        <v>59</v>
      </c>
      <c r="X9" s="3"/>
    </row>
    <row r="10" spans="1:26" ht="12" customHeight="1" thickBot="1" x14ac:dyDescent="0.15">
      <c r="A10" s="12"/>
      <c r="B10" s="117"/>
      <c r="C10" s="117"/>
      <c r="D10" s="118"/>
      <c r="E10" s="172"/>
      <c r="F10" s="119"/>
      <c r="G10" s="44" t="s">
        <v>17</v>
      </c>
      <c r="H10" s="122" t="s">
        <v>5</v>
      </c>
      <c r="I10" s="122"/>
      <c r="J10" s="122"/>
      <c r="K10" s="41" t="s">
        <v>17</v>
      </c>
      <c r="L10" s="124" t="s">
        <v>2</v>
      </c>
      <c r="M10" s="125"/>
      <c r="N10" s="100"/>
      <c r="O10" s="101"/>
      <c r="P10" s="101"/>
      <c r="Q10" s="101"/>
      <c r="R10" s="98" t="s">
        <v>28</v>
      </c>
      <c r="S10" s="72">
        <f>IF((N10-W10)&gt;=0,W10,N10)</f>
        <v>0</v>
      </c>
      <c r="T10" s="73"/>
      <c r="U10" s="180" t="s">
        <v>28</v>
      </c>
      <c r="V10" s="182"/>
      <c r="W10" s="67"/>
    </row>
    <row r="11" spans="1:26" ht="12" customHeight="1" thickBot="1" x14ac:dyDescent="0.15">
      <c r="A11" s="12"/>
      <c r="B11" s="117"/>
      <c r="C11" s="117"/>
      <c r="D11" s="173"/>
      <c r="E11" s="174"/>
      <c r="F11" s="175"/>
      <c r="G11" s="45" t="s">
        <v>17</v>
      </c>
      <c r="H11" s="130" t="s">
        <v>3</v>
      </c>
      <c r="I11" s="130"/>
      <c r="J11" s="130"/>
      <c r="K11" s="42" t="s">
        <v>17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15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17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15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15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15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15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15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15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15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15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15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15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15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15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15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15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15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15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15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15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15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15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15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15">
      <c r="A34" s="7"/>
      <c r="B34" s="117"/>
      <c r="C34" s="117"/>
      <c r="D34" s="118"/>
      <c r="E34" s="172"/>
      <c r="F34" s="119"/>
      <c r="G34" s="46" t="s">
        <v>17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15">
      <c r="A35" s="7"/>
      <c r="B35" s="117"/>
      <c r="C35" s="117"/>
      <c r="D35" s="173"/>
      <c r="E35" s="174"/>
      <c r="F35" s="175"/>
      <c r="G35" s="45" t="s">
        <v>17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15">
      <c r="A36" s="7"/>
      <c r="B36" s="117"/>
      <c r="C36" s="117"/>
      <c r="D36" s="118"/>
      <c r="E36" s="172"/>
      <c r="F36" s="119"/>
      <c r="G36" s="46" t="s">
        <v>17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15">
      <c r="A37" s="7"/>
      <c r="B37" s="117"/>
      <c r="C37" s="117"/>
      <c r="D37" s="173"/>
      <c r="E37" s="174"/>
      <c r="F37" s="175"/>
      <c r="G37" s="45" t="s">
        <v>17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15">
      <c r="A38" s="7"/>
      <c r="B38" s="117"/>
      <c r="C38" s="117"/>
      <c r="D38" s="118"/>
      <c r="E38" s="172"/>
      <c r="F38" s="119"/>
      <c r="G38" s="46" t="s">
        <v>17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15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15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17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15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15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15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15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15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15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15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15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15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15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15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15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15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15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15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15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15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15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15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">
      <c r="A60" s="7"/>
      <c r="B60" s="105" t="s">
        <v>44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4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0"/>
  <sheetViews>
    <sheetView zoomScaleNormal="100" zoomScaleSheetLayoutView="100" workbookViewId="0" xr3:uid="{78B4E459-6924-5F8B-B7BA-2DD04133E49E}">
      <selection activeCell="B10" sqref="B10:C11"/>
    </sheetView>
  </sheetViews>
  <sheetFormatPr defaultColWidth="8.99609375" defaultRowHeight="13.5" x14ac:dyDescent="0.1"/>
  <cols>
    <col min="1" max="1" width="2.58984375" style="1" customWidth="1"/>
    <col min="2" max="2" width="7.08984375" style="1" customWidth="1"/>
    <col min="3" max="3" width="9.1328125" style="1" customWidth="1"/>
    <col min="4" max="4" width="5.31640625" style="1" customWidth="1"/>
    <col min="5" max="5" width="7.49609375" style="1" customWidth="1"/>
    <col min="6" max="6" width="5.7265625" style="1" customWidth="1"/>
    <col min="7" max="7" width="2.99609375" style="2" customWidth="1"/>
    <col min="8" max="8" width="2.86328125" style="1" customWidth="1"/>
    <col min="9" max="9" width="3.40625" style="1" customWidth="1"/>
    <col min="10" max="10" width="1.76953125" style="1" customWidth="1"/>
    <col min="11" max="11" width="2.99609375" style="2" customWidth="1"/>
    <col min="12" max="12" width="7.90625" style="1" customWidth="1"/>
    <col min="13" max="14" width="2.99609375" style="1" customWidth="1"/>
    <col min="15" max="15" width="5.58984375" style="1" customWidth="1"/>
    <col min="16" max="16" width="2.58984375" style="1" customWidth="1"/>
    <col min="17" max="17" width="2.453125" style="1" customWidth="1"/>
    <col min="18" max="18" width="2.31640625" style="1" customWidth="1"/>
    <col min="19" max="19" width="2.99609375" style="1" customWidth="1"/>
    <col min="20" max="20" width="10.76953125" style="1" customWidth="1"/>
    <col min="21" max="21" width="2.31640625" style="1" customWidth="1"/>
    <col min="22" max="22" width="3.953125" style="1" customWidth="1"/>
    <col min="23" max="23" width="13.90625" style="1" customWidth="1"/>
    <col min="24" max="16384" width="8.99609375" style="1"/>
  </cols>
  <sheetData>
    <row r="1" spans="1:26" ht="18" customHeight="1" x14ac:dyDescent="0.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">
      <c r="A2" s="19" t="s">
        <v>27</v>
      </c>
      <c r="B2" s="19"/>
      <c r="C2" s="167" t="str">
        <f>IF(医療費控除の明細書!D3="","",医療費控除の明細書!D3)</f>
        <v/>
      </c>
      <c r="D2" s="167"/>
      <c r="E2" s="62" t="s">
        <v>55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">
      <c r="A3" s="177" t="s">
        <v>21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15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34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">
      <c r="A6" s="10"/>
      <c r="B6" s="39" t="s">
        <v>41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15">
      <c r="A8" s="10"/>
      <c r="B8" s="31" t="s">
        <v>43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42</v>
      </c>
    </row>
    <row r="9" spans="1:26" ht="30" customHeight="1" thickBot="1" x14ac:dyDescent="0.15">
      <c r="A9" s="7"/>
      <c r="B9" s="77" t="s">
        <v>24</v>
      </c>
      <c r="C9" s="79"/>
      <c r="D9" s="77" t="s">
        <v>25</v>
      </c>
      <c r="E9" s="78"/>
      <c r="F9" s="79"/>
      <c r="G9" s="77" t="s">
        <v>16</v>
      </c>
      <c r="H9" s="78"/>
      <c r="I9" s="78"/>
      <c r="J9" s="78"/>
      <c r="K9" s="78"/>
      <c r="L9" s="78"/>
      <c r="M9" s="79"/>
      <c r="N9" s="22" t="s">
        <v>32</v>
      </c>
      <c r="O9" s="78" t="s">
        <v>49</v>
      </c>
      <c r="P9" s="78"/>
      <c r="Q9" s="78"/>
      <c r="R9" s="79"/>
      <c r="S9" s="22" t="s">
        <v>33</v>
      </c>
      <c r="T9" s="80" t="s">
        <v>50</v>
      </c>
      <c r="U9" s="81"/>
      <c r="V9" s="182"/>
      <c r="W9" s="63" t="s">
        <v>59</v>
      </c>
      <c r="X9" s="3"/>
    </row>
    <row r="10" spans="1:26" ht="12" customHeight="1" thickBot="1" x14ac:dyDescent="0.15">
      <c r="A10" s="12"/>
      <c r="B10" s="117"/>
      <c r="C10" s="117"/>
      <c r="D10" s="118"/>
      <c r="E10" s="172"/>
      <c r="F10" s="119"/>
      <c r="G10" s="44" t="s">
        <v>17</v>
      </c>
      <c r="H10" s="122" t="s">
        <v>5</v>
      </c>
      <c r="I10" s="122"/>
      <c r="J10" s="122"/>
      <c r="K10" s="41" t="s">
        <v>17</v>
      </c>
      <c r="L10" s="124" t="s">
        <v>2</v>
      </c>
      <c r="M10" s="125"/>
      <c r="N10" s="100"/>
      <c r="O10" s="101"/>
      <c r="P10" s="101"/>
      <c r="Q10" s="101"/>
      <c r="R10" s="98" t="s">
        <v>28</v>
      </c>
      <c r="S10" s="72">
        <f>IF((N10-W10)&gt;=0,W10,N10)</f>
        <v>0</v>
      </c>
      <c r="T10" s="73"/>
      <c r="U10" s="180" t="s">
        <v>28</v>
      </c>
      <c r="V10" s="182"/>
      <c r="W10" s="67"/>
    </row>
    <row r="11" spans="1:26" ht="12" customHeight="1" thickBot="1" x14ac:dyDescent="0.15">
      <c r="A11" s="12"/>
      <c r="B11" s="117"/>
      <c r="C11" s="117"/>
      <c r="D11" s="173"/>
      <c r="E11" s="174"/>
      <c r="F11" s="175"/>
      <c r="G11" s="45" t="s">
        <v>17</v>
      </c>
      <c r="H11" s="130" t="s">
        <v>3</v>
      </c>
      <c r="I11" s="130"/>
      <c r="J11" s="130"/>
      <c r="K11" s="42" t="s">
        <v>17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15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17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15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15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15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15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15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15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15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15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15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15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15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15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15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15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15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15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15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15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15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15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15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15">
      <c r="A34" s="7"/>
      <c r="B34" s="117"/>
      <c r="C34" s="117"/>
      <c r="D34" s="118"/>
      <c r="E34" s="172"/>
      <c r="F34" s="119"/>
      <c r="G34" s="46" t="s">
        <v>17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15">
      <c r="A35" s="7"/>
      <c r="B35" s="117"/>
      <c r="C35" s="117"/>
      <c r="D35" s="173"/>
      <c r="E35" s="174"/>
      <c r="F35" s="175"/>
      <c r="G35" s="45" t="s">
        <v>17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15">
      <c r="A36" s="7"/>
      <c r="B36" s="117"/>
      <c r="C36" s="117"/>
      <c r="D36" s="118"/>
      <c r="E36" s="172"/>
      <c r="F36" s="119"/>
      <c r="G36" s="46" t="s">
        <v>17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15">
      <c r="A37" s="7"/>
      <c r="B37" s="117"/>
      <c r="C37" s="117"/>
      <c r="D37" s="173"/>
      <c r="E37" s="174"/>
      <c r="F37" s="175"/>
      <c r="G37" s="45" t="s">
        <v>17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15">
      <c r="A38" s="7"/>
      <c r="B38" s="117"/>
      <c r="C38" s="117"/>
      <c r="D38" s="118"/>
      <c r="E38" s="172"/>
      <c r="F38" s="119"/>
      <c r="G38" s="46" t="s">
        <v>17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15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15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17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15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15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15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15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15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15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15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15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15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15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15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15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15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15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15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15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15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15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15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">
      <c r="A60" s="7"/>
      <c r="B60" s="105" t="s">
        <v>44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5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Universal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次葉 (2)!Print_Area</vt:lpstr>
      <vt:lpstr>次葉 (3)!Print_Area</vt:lpstr>
      <vt:lpstr>次葉 (4)!Print_Area</vt:lpstr>
      <vt:lpstr>次葉 (5)!Print_Area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個人審２</cp:lastModifiedBy>
  <cp:lastPrinted>2021-12-03T13:47:42Z</cp:lastPrinted>
  <dcterms:created xsi:type="dcterms:W3CDTF">2017-09-20T03:54:50Z</dcterms:created>
  <dcterms:modified xsi:type="dcterms:W3CDTF">2021-12-03T13:48:12Z</dcterms:modified>
</cp:coreProperties>
</file>